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/>
  <mc:AlternateContent xmlns:mc="http://schemas.openxmlformats.org/markup-compatibility/2006">
    <mc:Choice Requires="x15">
      <x15ac:absPath xmlns:x15ac="http://schemas.microsoft.com/office/spreadsheetml/2010/11/ac" url="C:\Users\thomas.courtin\Desktop\"/>
    </mc:Choice>
  </mc:AlternateContent>
  <xr:revisionPtr revIDLastSave="0" documentId="8_{92A2E0D6-12F5-43C5-B19C-5A732C7A35B1}" xr6:coauthVersionLast="47" xr6:coauthVersionMax="47" xr10:uidLastSave="{00000000-0000-0000-0000-000000000000}"/>
  <bookViews>
    <workbookView xWindow="-108" yWindow="-108" windowWidth="23256" windowHeight="12456" tabRatio="982" activeTab="6" xr2:uid="{C5D361EE-2417-4768-B7C5-7B46BE996455}"/>
  </bookViews>
  <sheets>
    <sheet name="Préambule" sheetId="1" r:id="rId1"/>
    <sheet name="Tutoriel" sheetId="7" r:id="rId2"/>
    <sheet name="Récapitulatif" sheetId="27" r:id="rId3"/>
    <sheet name="Enseignant 1 " sheetId="29" r:id="rId4"/>
    <sheet name="Enseignant 2" sheetId="47" r:id="rId5"/>
    <sheet name="Enseignant 3" sheetId="48" r:id="rId6"/>
    <sheet name="Enseignant 4" sheetId="49" r:id="rId7"/>
    <sheet name="Enseignant 5" sheetId="50" r:id="rId8"/>
    <sheet name="Enseignant 6" sheetId="51" r:id="rId9"/>
    <sheet name="Enseignant 7" sheetId="52" r:id="rId10"/>
    <sheet name="Enseignant 8" sheetId="53" r:id="rId11"/>
    <sheet name="Enseignant 9" sheetId="54" r:id="rId12"/>
    <sheet name="Enseignant 10" sheetId="55" r:id="rId13"/>
    <sheet name="Enseignant 11" sheetId="56" r:id="rId14"/>
    <sheet name="Enseignant 12" sheetId="57" r:id="rId15"/>
    <sheet name="Enseignant 13" sheetId="58" r:id="rId16"/>
    <sheet name="Enseignant 14" sheetId="59" r:id="rId17"/>
    <sheet name="Enseignant 15" sheetId="60" r:id="rId18"/>
    <sheet name="Enseignant 16" sheetId="61" r:id="rId19"/>
    <sheet name="Enseignant 17" sheetId="62" r:id="rId20"/>
    <sheet name="Enseignant 18" sheetId="63" r:id="rId21"/>
  </sheets>
  <definedNames>
    <definedName name="OLE_LINK1" localSheetId="0">Préambule!$J$53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8" l="1"/>
  <c r="C8" i="47"/>
  <c r="C8" i="29"/>
  <c r="B3" i="63"/>
  <c r="G14" i="62"/>
  <c r="G14" i="61"/>
  <c r="G14" i="60"/>
  <c r="G15" i="59"/>
  <c r="G14" i="58"/>
  <c r="G14" i="57"/>
  <c r="G14" i="56"/>
  <c r="G14" i="55"/>
  <c r="G14" i="54"/>
  <c r="G15" i="53"/>
  <c r="G15" i="52"/>
  <c r="G15" i="51"/>
  <c r="G15" i="50"/>
  <c r="G14" i="49"/>
  <c r="G15" i="47"/>
  <c r="G15" i="29"/>
  <c r="D13" i="27"/>
  <c r="D203" i="63"/>
  <c r="D20" i="27" s="1"/>
  <c r="F186" i="63"/>
  <c r="C186" i="63"/>
  <c r="I151" i="63"/>
  <c r="F151" i="63"/>
  <c r="C151" i="63"/>
  <c r="G199" i="63"/>
  <c r="J20" i="27" s="1"/>
  <c r="D113" i="63"/>
  <c r="F199" i="63" s="1"/>
  <c r="I20" i="27" s="1"/>
  <c r="F92" i="63"/>
  <c r="E199" i="63"/>
  <c r="H20" i="27" s="1"/>
  <c r="D78" i="63"/>
  <c r="H59" i="63"/>
  <c r="D59" i="63"/>
  <c r="H38" i="63"/>
  <c r="D38" i="63"/>
  <c r="C199" i="63" s="1"/>
  <c r="G20" i="27" s="1"/>
  <c r="E17" i="63"/>
  <c r="B199" i="63"/>
  <c r="F20" i="27" s="1"/>
  <c r="D6" i="63"/>
  <c r="B6" i="63"/>
  <c r="D3" i="63"/>
  <c r="E205" i="63"/>
  <c r="B205" i="63"/>
  <c r="D203" i="62"/>
  <c r="D19" i="27" s="1"/>
  <c r="F186" i="62"/>
  <c r="C186" i="62"/>
  <c r="I151" i="62"/>
  <c r="F151" i="62"/>
  <c r="C151" i="62"/>
  <c r="G199" i="62"/>
  <c r="J19" i="27" s="1"/>
  <c r="D113" i="62"/>
  <c r="F199" i="62"/>
  <c r="I19" i="27" s="1"/>
  <c r="F92" i="62"/>
  <c r="E199" i="62" s="1"/>
  <c r="H19" i="27" s="1"/>
  <c r="D78" i="62"/>
  <c r="H59" i="62"/>
  <c r="D59" i="62"/>
  <c r="H38" i="62"/>
  <c r="D38" i="62"/>
  <c r="C199" i="62"/>
  <c r="G19" i="27" s="1"/>
  <c r="E17" i="62"/>
  <c r="B199" i="62"/>
  <c r="F19" i="27" s="1"/>
  <c r="D6" i="62"/>
  <c r="B6" i="62"/>
  <c r="D3" i="62"/>
  <c r="E205" i="62"/>
  <c r="B3" i="62"/>
  <c r="B205" i="62"/>
  <c r="D203" i="61"/>
  <c r="D18" i="27" s="1"/>
  <c r="F186" i="61"/>
  <c r="C186" i="61"/>
  <c r="I151" i="61"/>
  <c r="F151" i="61"/>
  <c r="C151" i="61"/>
  <c r="G199" i="61"/>
  <c r="J18" i="27" s="1"/>
  <c r="D113" i="61"/>
  <c r="F199" i="61"/>
  <c r="I18" i="27" s="1"/>
  <c r="F92" i="61"/>
  <c r="E199" i="61"/>
  <c r="H18" i="27" s="1"/>
  <c r="D78" i="61"/>
  <c r="H59" i="61"/>
  <c r="D59" i="61"/>
  <c r="H38" i="61"/>
  <c r="D38" i="61"/>
  <c r="C199" i="61"/>
  <c r="G18" i="27" s="1"/>
  <c r="E17" i="61"/>
  <c r="B199" i="61"/>
  <c r="F18" i="27" s="1"/>
  <c r="D6" i="61"/>
  <c r="B6" i="61"/>
  <c r="D3" i="61"/>
  <c r="E205" i="61"/>
  <c r="B3" i="61"/>
  <c r="B205" i="61"/>
  <c r="D203" i="60"/>
  <c r="D17" i="27" s="1"/>
  <c r="F186" i="60"/>
  <c r="C186" i="60"/>
  <c r="I151" i="60"/>
  <c r="F151" i="60"/>
  <c r="C151" i="60"/>
  <c r="G199" i="60"/>
  <c r="J17" i="27" s="1"/>
  <c r="D113" i="60"/>
  <c r="F199" i="60" s="1"/>
  <c r="I17" i="27" s="1"/>
  <c r="F92" i="60"/>
  <c r="E199" i="60"/>
  <c r="H17" i="27" s="1"/>
  <c r="D78" i="60"/>
  <c r="H59" i="60"/>
  <c r="D59" i="60"/>
  <c r="H38" i="60"/>
  <c r="D38" i="60"/>
  <c r="C199" i="60" s="1"/>
  <c r="G17" i="27" s="1"/>
  <c r="E17" i="60"/>
  <c r="B199" i="60"/>
  <c r="F17" i="27" s="1"/>
  <c r="D6" i="60"/>
  <c r="B6" i="60"/>
  <c r="D3" i="60"/>
  <c r="E205" i="60"/>
  <c r="B3" i="60"/>
  <c r="B205" i="60"/>
  <c r="D203" i="59"/>
  <c r="D16" i="27" s="1"/>
  <c r="F186" i="59"/>
  <c r="C186" i="59"/>
  <c r="I151" i="59"/>
  <c r="F151" i="59"/>
  <c r="C151" i="59"/>
  <c r="G199" i="59"/>
  <c r="J16" i="27" s="1"/>
  <c r="D113" i="59"/>
  <c r="F199" i="59"/>
  <c r="I16" i="27" s="1"/>
  <c r="F92" i="59"/>
  <c r="E199" i="59"/>
  <c r="H16" i="27" s="1"/>
  <c r="D78" i="59"/>
  <c r="H59" i="59"/>
  <c r="D59" i="59"/>
  <c r="H38" i="59"/>
  <c r="D38" i="59"/>
  <c r="C199" i="59"/>
  <c r="G16" i="27" s="1"/>
  <c r="E17" i="59"/>
  <c r="B199" i="59"/>
  <c r="F16" i="27" s="1"/>
  <c r="D6" i="59"/>
  <c r="B6" i="59"/>
  <c r="D3" i="59"/>
  <c r="E205" i="59"/>
  <c r="B3" i="59"/>
  <c r="B205" i="59"/>
  <c r="D203" i="58"/>
  <c r="D15" i="27" s="1"/>
  <c r="F186" i="58"/>
  <c r="C186" i="58"/>
  <c r="I151" i="58"/>
  <c r="F151" i="58"/>
  <c r="C151" i="58"/>
  <c r="G199" i="58"/>
  <c r="J15" i="27" s="1"/>
  <c r="D113" i="58"/>
  <c r="F199" i="58" s="1"/>
  <c r="I15" i="27" s="1"/>
  <c r="F92" i="58"/>
  <c r="E199" i="58"/>
  <c r="H15" i="27" s="1"/>
  <c r="D78" i="58"/>
  <c r="H59" i="58"/>
  <c r="D59" i="58"/>
  <c r="H38" i="58"/>
  <c r="D38" i="58"/>
  <c r="C199" i="58" s="1"/>
  <c r="G15" i="27" s="1"/>
  <c r="E17" i="58"/>
  <c r="B199" i="58"/>
  <c r="F15" i="27" s="1"/>
  <c r="D6" i="58"/>
  <c r="B6" i="58"/>
  <c r="D3" i="58"/>
  <c r="E205" i="58"/>
  <c r="B3" i="58"/>
  <c r="B205" i="58"/>
  <c r="D203" i="57"/>
  <c r="D14" i="27" s="1"/>
  <c r="F186" i="57"/>
  <c r="C186" i="57"/>
  <c r="I151" i="57"/>
  <c r="F151" i="57"/>
  <c r="C151" i="57"/>
  <c r="G199" i="57"/>
  <c r="J14" i="27" s="1"/>
  <c r="D113" i="57"/>
  <c r="F199" i="57"/>
  <c r="I14" i="27" s="1"/>
  <c r="F92" i="57"/>
  <c r="E199" i="57" s="1"/>
  <c r="H14" i="27" s="1"/>
  <c r="D78" i="57"/>
  <c r="H59" i="57"/>
  <c r="D59" i="57"/>
  <c r="H38" i="57"/>
  <c r="D38" i="57"/>
  <c r="C199" i="57" s="1"/>
  <c r="G14" i="27" s="1"/>
  <c r="E17" i="57"/>
  <c r="B199" i="57"/>
  <c r="F14" i="27" s="1"/>
  <c r="D6" i="57"/>
  <c r="B6" i="57"/>
  <c r="D3" i="57"/>
  <c r="E205" i="57"/>
  <c r="B3" i="57"/>
  <c r="B205" i="57"/>
  <c r="D203" i="56"/>
  <c r="F186" i="56"/>
  <c r="C186" i="56"/>
  <c r="I151" i="56"/>
  <c r="F151" i="56"/>
  <c r="C151" i="56"/>
  <c r="G199" i="56"/>
  <c r="J13" i="27" s="1"/>
  <c r="D113" i="56"/>
  <c r="F199" i="56" s="1"/>
  <c r="I13" i="27" s="1"/>
  <c r="F92" i="56"/>
  <c r="E199" i="56"/>
  <c r="H13" i="27" s="1"/>
  <c r="D78" i="56"/>
  <c r="H59" i="56"/>
  <c r="D59" i="56"/>
  <c r="H38" i="56"/>
  <c r="D38" i="56"/>
  <c r="C199" i="56" s="1"/>
  <c r="G13" i="27" s="1"/>
  <c r="E17" i="56"/>
  <c r="B199" i="56"/>
  <c r="F13" i="27" s="1"/>
  <c r="D6" i="56"/>
  <c r="B6" i="56"/>
  <c r="D3" i="56"/>
  <c r="E205" i="56"/>
  <c r="B3" i="56"/>
  <c r="B205" i="56"/>
  <c r="D203" i="55"/>
  <c r="D12" i="27" s="1"/>
  <c r="F186" i="55"/>
  <c r="C186" i="55"/>
  <c r="I151" i="55"/>
  <c r="F151" i="55"/>
  <c r="C151" i="55"/>
  <c r="G199" i="55"/>
  <c r="J12" i="27" s="1"/>
  <c r="D113" i="55"/>
  <c r="F199" i="55"/>
  <c r="I12" i="27" s="1"/>
  <c r="F92" i="55"/>
  <c r="E199" i="55"/>
  <c r="H12" i="27" s="1"/>
  <c r="D78" i="55"/>
  <c r="H59" i="55"/>
  <c r="D59" i="55"/>
  <c r="H38" i="55"/>
  <c r="D38" i="55"/>
  <c r="C199" i="55" s="1"/>
  <c r="G12" i="27" s="1"/>
  <c r="E17" i="55"/>
  <c r="B199" i="55"/>
  <c r="F12" i="27" s="1"/>
  <c r="D6" i="55"/>
  <c r="B6" i="55"/>
  <c r="D3" i="55"/>
  <c r="E205" i="55"/>
  <c r="B3" i="55"/>
  <c r="B205" i="55"/>
  <c r="D203" i="29"/>
  <c r="D3" i="27"/>
  <c r="D203" i="54"/>
  <c r="D11" i="27" s="1"/>
  <c r="D203" i="53"/>
  <c r="D10" i="27" s="1"/>
  <c r="D203" i="52"/>
  <c r="D9" i="27" s="1"/>
  <c r="D203" i="51"/>
  <c r="D8" i="27" s="1"/>
  <c r="D203" i="50"/>
  <c r="D7" i="27" s="1"/>
  <c r="D203" i="49"/>
  <c r="D6" i="27" s="1"/>
  <c r="D203" i="48"/>
  <c r="D5" i="27" s="1"/>
  <c r="D203" i="47"/>
  <c r="D4" i="27" s="1"/>
  <c r="B3" i="54"/>
  <c r="B205" i="54"/>
  <c r="D3" i="54"/>
  <c r="E205" i="54"/>
  <c r="F186" i="54"/>
  <c r="C186" i="54"/>
  <c r="I151" i="54"/>
  <c r="F151" i="54"/>
  <c r="C151" i="54"/>
  <c r="G199" i="54"/>
  <c r="J11" i="27" s="1"/>
  <c r="D113" i="54"/>
  <c r="F199" i="54" s="1"/>
  <c r="I11" i="27" s="1"/>
  <c r="F92" i="54"/>
  <c r="E199" i="54"/>
  <c r="H11" i="27" s="1"/>
  <c r="D78" i="54"/>
  <c r="H59" i="54"/>
  <c r="D59" i="54"/>
  <c r="H38" i="54"/>
  <c r="D38" i="54"/>
  <c r="C199" i="54" s="1"/>
  <c r="G11" i="27" s="1"/>
  <c r="E17" i="54"/>
  <c r="B199" i="54"/>
  <c r="F11" i="27" s="1"/>
  <c r="D6" i="54"/>
  <c r="B6" i="54"/>
  <c r="B3" i="53"/>
  <c r="B205" i="53"/>
  <c r="D3" i="53"/>
  <c r="E205" i="53"/>
  <c r="F186" i="53"/>
  <c r="C186" i="53"/>
  <c r="I151" i="53"/>
  <c r="F151" i="53"/>
  <c r="C151" i="53"/>
  <c r="G199" i="53"/>
  <c r="J10" i="27" s="1"/>
  <c r="D113" i="53"/>
  <c r="F199" i="53"/>
  <c r="I10" i="27" s="1"/>
  <c r="F92" i="53"/>
  <c r="E199" i="53"/>
  <c r="H10" i="27" s="1"/>
  <c r="D78" i="53"/>
  <c r="H59" i="53"/>
  <c r="D59" i="53"/>
  <c r="H38" i="53"/>
  <c r="D38" i="53"/>
  <c r="C199" i="53"/>
  <c r="G10" i="27" s="1"/>
  <c r="E17" i="53"/>
  <c r="B199" i="53"/>
  <c r="F10" i="27" s="1"/>
  <c r="D6" i="53"/>
  <c r="B6" i="53"/>
  <c r="B3" i="52"/>
  <c r="B205" i="52"/>
  <c r="D3" i="52"/>
  <c r="E205" i="52"/>
  <c r="F186" i="52"/>
  <c r="C186" i="52"/>
  <c r="I151" i="52"/>
  <c r="F151" i="52"/>
  <c r="C151" i="52"/>
  <c r="G199" i="52"/>
  <c r="J9" i="27" s="1"/>
  <c r="D113" i="52"/>
  <c r="F199" i="52"/>
  <c r="I9" i="27" s="1"/>
  <c r="F92" i="52"/>
  <c r="E199" i="52"/>
  <c r="H9" i="27" s="1"/>
  <c r="D78" i="52"/>
  <c r="H59" i="52"/>
  <c r="D59" i="52"/>
  <c r="H38" i="52"/>
  <c r="D38" i="52"/>
  <c r="C199" i="52"/>
  <c r="G9" i="27" s="1"/>
  <c r="E17" i="52"/>
  <c r="B199" i="52"/>
  <c r="F9" i="27" s="1"/>
  <c r="D6" i="52"/>
  <c r="B6" i="52"/>
  <c r="D3" i="51"/>
  <c r="E205" i="51"/>
  <c r="B3" i="51"/>
  <c r="B205" i="51"/>
  <c r="F186" i="51"/>
  <c r="C186" i="51"/>
  <c r="I151" i="51"/>
  <c r="F151" i="51"/>
  <c r="C151" i="51"/>
  <c r="G199" i="51"/>
  <c r="J8" i="27" s="1"/>
  <c r="D113" i="51"/>
  <c r="F199" i="51"/>
  <c r="I8" i="27" s="1"/>
  <c r="F92" i="51"/>
  <c r="E199" i="51"/>
  <c r="H8" i="27" s="1"/>
  <c r="D78" i="51"/>
  <c r="H59" i="51"/>
  <c r="D59" i="51"/>
  <c r="H38" i="51"/>
  <c r="D38" i="51"/>
  <c r="C199" i="51"/>
  <c r="G8" i="27" s="1"/>
  <c r="E17" i="51"/>
  <c r="B199" i="51"/>
  <c r="F8" i="27" s="1"/>
  <c r="D6" i="51"/>
  <c r="B6" i="51"/>
  <c r="D3" i="50"/>
  <c r="E205" i="50"/>
  <c r="B3" i="50"/>
  <c r="F186" i="50"/>
  <c r="C186" i="50"/>
  <c r="I151" i="50"/>
  <c r="F151" i="50"/>
  <c r="C151" i="50"/>
  <c r="G199" i="50"/>
  <c r="J7" i="27" s="1"/>
  <c r="D113" i="50"/>
  <c r="F199" i="50"/>
  <c r="I7" i="27" s="1"/>
  <c r="F92" i="50"/>
  <c r="E199" i="50"/>
  <c r="H7" i="27" s="1"/>
  <c r="D78" i="50"/>
  <c r="H59" i="50"/>
  <c r="D59" i="50"/>
  <c r="H38" i="50"/>
  <c r="D38" i="50"/>
  <c r="C199" i="50"/>
  <c r="E17" i="50"/>
  <c r="B199" i="50"/>
  <c r="F7" i="27" s="1"/>
  <c r="D6" i="50"/>
  <c r="B6" i="50"/>
  <c r="B205" i="50"/>
  <c r="B3" i="49"/>
  <c r="B205" i="49"/>
  <c r="D3" i="49"/>
  <c r="E205" i="49"/>
  <c r="D3" i="48"/>
  <c r="E205" i="48"/>
  <c r="B3" i="48"/>
  <c r="B205" i="48"/>
  <c r="F186" i="49"/>
  <c r="C186" i="49"/>
  <c r="I151" i="49"/>
  <c r="F151" i="49"/>
  <c r="C151" i="49"/>
  <c r="G199" i="49"/>
  <c r="J6" i="27" s="1"/>
  <c r="D113" i="49"/>
  <c r="F199" i="49" s="1"/>
  <c r="I6" i="27" s="1"/>
  <c r="F92" i="49"/>
  <c r="E199" i="49"/>
  <c r="H6" i="27" s="1"/>
  <c r="D78" i="49"/>
  <c r="H59" i="49"/>
  <c r="D59" i="49"/>
  <c r="H38" i="49"/>
  <c r="D38" i="49"/>
  <c r="C199" i="49"/>
  <c r="E17" i="49"/>
  <c r="B199" i="49"/>
  <c r="F6" i="27" s="1"/>
  <c r="D6" i="49"/>
  <c r="B6" i="49"/>
  <c r="F186" i="48"/>
  <c r="C186" i="48"/>
  <c r="I151" i="48"/>
  <c r="F151" i="48"/>
  <c r="C151" i="48"/>
  <c r="G199" i="48"/>
  <c r="J5" i="27" s="1"/>
  <c r="D113" i="48"/>
  <c r="F199" i="48"/>
  <c r="I5" i="27" s="1"/>
  <c r="F92" i="48"/>
  <c r="E199" i="48"/>
  <c r="H5" i="27" s="1"/>
  <c r="D78" i="48"/>
  <c r="H59" i="48"/>
  <c r="D59" i="48"/>
  <c r="H38" i="48"/>
  <c r="D38" i="48"/>
  <c r="C199" i="48" s="1"/>
  <c r="G5" i="27" s="1"/>
  <c r="E17" i="48"/>
  <c r="B199" i="48"/>
  <c r="F5" i="27" s="1"/>
  <c r="D6" i="48"/>
  <c r="B6" i="48"/>
  <c r="D3" i="47"/>
  <c r="B3" i="47"/>
  <c r="B205" i="47"/>
  <c r="F186" i="47"/>
  <c r="C186" i="47"/>
  <c r="I151" i="47"/>
  <c r="F151" i="47"/>
  <c r="C151" i="47"/>
  <c r="G199" i="47"/>
  <c r="J4" i="27" s="1"/>
  <c r="D113" i="47"/>
  <c r="F199" i="47" s="1"/>
  <c r="I4" i="27" s="1"/>
  <c r="F92" i="47"/>
  <c r="E199" i="47"/>
  <c r="H4" i="27" s="1"/>
  <c r="D78" i="47"/>
  <c r="H59" i="47"/>
  <c r="D59" i="47"/>
  <c r="H38" i="47"/>
  <c r="D38" i="47"/>
  <c r="C199" i="47" s="1"/>
  <c r="G4" i="27" s="1"/>
  <c r="E17" i="47"/>
  <c r="B199" i="47"/>
  <c r="F4" i="27"/>
  <c r="D6" i="47"/>
  <c r="B6" i="47"/>
  <c r="E205" i="47"/>
  <c r="D3" i="29"/>
  <c r="E205" i="29"/>
  <c r="B3" i="29"/>
  <c r="B205" i="29"/>
  <c r="B6" i="29"/>
  <c r="D6" i="29"/>
  <c r="E17" i="29"/>
  <c r="B199" i="29"/>
  <c r="F3" i="27"/>
  <c r="D38" i="29"/>
  <c r="H38" i="29"/>
  <c r="D59" i="29"/>
  <c r="H59" i="29"/>
  <c r="D78" i="29"/>
  <c r="F92" i="29"/>
  <c r="E199" i="29"/>
  <c r="H3" i="27"/>
  <c r="D113" i="29"/>
  <c r="F199" i="29"/>
  <c r="I3" i="27"/>
  <c r="C151" i="29"/>
  <c r="F151" i="29"/>
  <c r="I151" i="29"/>
  <c r="C186" i="29"/>
  <c r="F186" i="29"/>
  <c r="E203" i="63"/>
  <c r="E20" i="27" s="1"/>
  <c r="I199" i="63"/>
  <c r="E203" i="62"/>
  <c r="I199" i="62"/>
  <c r="E203" i="61"/>
  <c r="I199" i="61"/>
  <c r="E203" i="60"/>
  <c r="E17" i="27" s="1"/>
  <c r="I199" i="60"/>
  <c r="F203" i="60"/>
  <c r="E203" i="59"/>
  <c r="E16" i="27" s="1"/>
  <c r="F203" i="59"/>
  <c r="I199" i="59"/>
  <c r="E203" i="58"/>
  <c r="E15" i="27" s="1"/>
  <c r="F203" i="58"/>
  <c r="I199" i="58"/>
  <c r="E203" i="57"/>
  <c r="I199" i="57"/>
  <c r="E203" i="56"/>
  <c r="E13" i="27" s="1"/>
  <c r="F203" i="56"/>
  <c r="I199" i="56"/>
  <c r="E203" i="55"/>
  <c r="E12" i="27" s="1"/>
  <c r="F203" i="55"/>
  <c r="I199" i="55"/>
  <c r="E203" i="54"/>
  <c r="E11" i="27" s="1"/>
  <c r="F203" i="54"/>
  <c r="I199" i="54"/>
  <c r="E203" i="53"/>
  <c r="F203" i="53"/>
  <c r="I199" i="53"/>
  <c r="E203" i="52"/>
  <c r="F203" i="52"/>
  <c r="I199" i="52"/>
  <c r="E203" i="50"/>
  <c r="I199" i="50"/>
  <c r="E203" i="49"/>
  <c r="E6" i="27" s="1"/>
  <c r="F203" i="49"/>
  <c r="I199" i="49"/>
  <c r="E203" i="48"/>
  <c r="E5" i="27" s="1"/>
  <c r="F203" i="48"/>
  <c r="I199" i="48"/>
  <c r="E203" i="47"/>
  <c r="I199" i="47"/>
  <c r="G199" i="29"/>
  <c r="J3" i="27"/>
  <c r="C199" i="29"/>
  <c r="G3" i="27"/>
  <c r="F203" i="47"/>
  <c r="E4" i="27"/>
  <c r="E203" i="29"/>
  <c r="I199" i="29"/>
  <c r="F203" i="29"/>
  <c r="E3" i="27"/>
  <c r="I199" i="51" l="1"/>
  <c r="E203" i="51"/>
  <c r="F203" i="63"/>
  <c r="E7" i="27"/>
  <c r="F203" i="50"/>
  <c r="E8" i="27"/>
  <c r="F203" i="51"/>
  <c r="E10" i="27"/>
  <c r="E9" i="27"/>
  <c r="E14" i="27"/>
  <c r="F203" i="57"/>
  <c r="E18" i="27"/>
  <c r="F203" i="61"/>
  <c r="E19" i="27"/>
  <c r="F203" i="62"/>
  <c r="G7" i="27"/>
  <c r="G6" i="27"/>
</calcChain>
</file>

<file path=xl/sharedStrings.xml><?xml version="1.0" encoding="utf-8"?>
<sst xmlns="http://schemas.openxmlformats.org/spreadsheetml/2006/main" count="1530" uniqueCount="70">
  <si>
    <t xml:space="preserve"> </t>
  </si>
  <si>
    <t>Commencer par renseigner le tableau de l'onglet "récapitulatif"</t>
  </si>
  <si>
    <t>Ecole :</t>
  </si>
  <si>
    <t>Commune :</t>
  </si>
  <si>
    <t>Circonscription:</t>
  </si>
  <si>
    <t>Prénom</t>
  </si>
  <si>
    <t>NOM</t>
  </si>
  <si>
    <t>ORS 
dues</t>
  </si>
  <si>
    <t>Heures
programmées
pour l'année
scolaire en cours</t>
  </si>
  <si>
    <t>Conseils d'établissement</t>
  </si>
  <si>
    <t>Travaux 
en équipe pédagogique,
relations 
avec les parents 
et suivi PPS</t>
  </si>
  <si>
    <t>Animations pédagogiques</t>
  </si>
  <si>
    <t>Organisation 
des APC 
et des travaux pédagogiques</t>
  </si>
  <si>
    <t>Actions 
directes
 auprès
 des élèves
(APC)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</si>
  <si>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</si>
  <si>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</si>
  <si>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</si>
  <si>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</si>
  <si>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</si>
  <si>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</si>
  <si>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</si>
  <si>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</si>
  <si>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</si>
  <si>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</si>
  <si>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</si>
  <si>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</si>
  <si>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</si>
  <si>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</si>
  <si>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</si>
  <si>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</si>
  <si>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</si>
  <si>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</si>
  <si>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ANNEE SCOLAIRE: </t>
  </si>
  <si>
    <t xml:space="preserve">Prénom </t>
  </si>
  <si>
    <t>Nom</t>
  </si>
  <si>
    <t xml:space="preserve">Enseignant </t>
  </si>
  <si>
    <t xml:space="preserve">de l'enseignant </t>
  </si>
  <si>
    <t xml:space="preserve">Ecole </t>
  </si>
  <si>
    <t>Communes :</t>
  </si>
  <si>
    <t>Chef d'établissement 1 à 2 classes</t>
  </si>
  <si>
    <t xml:space="preserve">Circonscription </t>
  </si>
  <si>
    <t>Chef d'établissement 3 à 4 classes</t>
  </si>
  <si>
    <t xml:space="preserve">Chef d'établissement  5 et + </t>
  </si>
  <si>
    <t>1. CONSEILS D'ETABLISSEMENT (6 heures)</t>
  </si>
  <si>
    <t>Date</t>
  </si>
  <si>
    <t>Horaires</t>
  </si>
  <si>
    <t>Durée</t>
  </si>
  <si>
    <t>TOTAL</t>
  </si>
  <si>
    <r>
      <t>2.</t>
    </r>
    <r>
      <rPr>
        <b/>
        <sz val="14"/>
        <rFont val="Calibri"/>
        <family val="2"/>
      </rPr>
      <t xml:space="preserve"> TRAVAUX EN EQUIPES PÉDAGOGIQUES, RELATIONS AVEC LES PARENTS ET SUIVI DU PPS, </t>
    </r>
  </si>
  <si>
    <t>Période 1</t>
  </si>
  <si>
    <t>Période 2</t>
  </si>
  <si>
    <t>Objet</t>
  </si>
  <si>
    <t>Période 3</t>
  </si>
  <si>
    <t>Période 4</t>
  </si>
  <si>
    <t>Période 5</t>
  </si>
  <si>
    <t xml:space="preserve">3. ANIMATIONS  PÉDAGOGIQUES ET ACTIONS DE FORMATION CONTINUE </t>
  </si>
  <si>
    <t>(18 heures)</t>
  </si>
  <si>
    <t>Intitulé</t>
  </si>
  <si>
    <t xml:space="preserve">4. TEMPS D'ORGANISATION DES APC </t>
  </si>
  <si>
    <t>ET DES TRAVAUX PEDAGOGIQUES, CONSEIL ECOLE-COLLEGE (24 heures)</t>
  </si>
  <si>
    <t>Dates</t>
  </si>
  <si>
    <t>5. ACTIONS DIRECTES AUPRES DES ELEVES (APC) (36 heures)</t>
  </si>
  <si>
    <t>6. RÉCAPITULATIF</t>
  </si>
  <si>
    <t>Travaux en équipe pédagogique, relations avec les parents et suivi du PPS</t>
  </si>
  <si>
    <t>Animations pédagogi-ques</t>
  </si>
  <si>
    <t>Organisation des APC et des travaux péda-gogiques</t>
  </si>
  <si>
    <t>Actions directes auprès des élèves
(APC)</t>
  </si>
  <si>
    <t>ORS</t>
  </si>
  <si>
    <t>état</t>
  </si>
  <si>
    <t>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</si>
</sst>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Verdana"/>
    </font>
    <font>
      <b/>
      <sz val="10"/>
      <name val="Verdana"/>
      <family val="2"/>
    </font>
    <font>
      <b/>
      <sz val="10"/>
      <name val="Comic Sans MS"/>
      <family val="4"/>
    </font>
    <font>
      <sz val="8"/>
      <name val="Verdana"/>
      <family val="2"/>
    </font>
    <font>
      <b/>
      <sz val="10"/>
      <name val="Comic Sans MS"/>
      <family val="4"/>
    </font>
    <font>
      <sz val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sz val="14"/>
      <name val="Verdana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8"/>
      <name val="Verdana"/>
      <family val="2"/>
    </font>
    <font>
      <b/>
      <sz val="14"/>
      <color rgb="FFFF0000"/>
      <name val="Verdana"/>
      <family val="2"/>
    </font>
    <font>
      <b/>
      <sz val="12"/>
      <color rgb="FF00B050"/>
      <name val="Verdana"/>
      <family val="2"/>
    </font>
    <font>
      <b/>
      <sz val="12"/>
      <color rgb="FFFF0000"/>
      <name val="Verdana"/>
      <family val="2"/>
    </font>
    <font>
      <sz val="12"/>
      <color theme="4" tint="-0.249977111117893"/>
      <name val="Verdana"/>
      <family val="2"/>
    </font>
    <font>
      <b/>
      <sz val="10"/>
      <color rgb="FF0070C0"/>
      <name val="Verdana"/>
      <family val="2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4" tint="-0.249977111117893"/>
      <name val="Verdana"/>
      <family val="2"/>
    </font>
    <font>
      <b/>
      <sz val="18"/>
      <color rgb="FFFF0000"/>
      <name val="Verdana"/>
      <family val="2"/>
    </font>
    <font>
      <b/>
      <sz val="11"/>
      <color rgb="FFFF0000"/>
      <name val="Verdan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4" tint="-0.249977111117893"/>
      <name val="Verdana"/>
      <family val="2"/>
    </font>
    <font>
      <b/>
      <sz val="18"/>
      <color theme="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0" xfId="0" applyFill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2" borderId="1" xfId="0" applyFill="1" applyBorder="1" applyAlignment="1">
      <alignment horizontal="center"/>
    </xf>
    <xf numFmtId="0" fontId="0" fillId="2" borderId="12" xfId="0" applyFill="1" applyBorder="1"/>
    <xf numFmtId="0" fontId="0" fillId="4" borderId="13" xfId="0" applyFill="1" applyBorder="1"/>
    <xf numFmtId="0" fontId="14" fillId="5" borderId="14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5" fillId="0" borderId="0" xfId="0" applyFont="1"/>
    <xf numFmtId="0" fontId="5" fillId="5" borderId="1" xfId="0" applyFont="1" applyFill="1" applyBorder="1"/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8" fillId="5" borderId="1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0" xfId="0" applyFill="1"/>
    <xf numFmtId="0" fontId="1" fillId="6" borderId="7" xfId="0" applyFont="1" applyFill="1" applyBorder="1" applyAlignment="1">
      <alignment horizontal="left"/>
    </xf>
    <xf numFmtId="0" fontId="0" fillId="6" borderId="0" xfId="0" applyFill="1"/>
    <xf numFmtId="0" fontId="0" fillId="6" borderId="8" xfId="0" applyFill="1" applyBorder="1"/>
    <xf numFmtId="0" fontId="7" fillId="6" borderId="0" xfId="0" applyFont="1" applyFill="1"/>
    <xf numFmtId="0" fontId="1" fillId="6" borderId="10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right"/>
    </xf>
    <xf numFmtId="0" fontId="18" fillId="2" borderId="22" xfId="0" applyFont="1" applyFill="1" applyBorder="1" applyAlignment="1">
      <alignment horizontal="center"/>
    </xf>
    <xf numFmtId="0" fontId="0" fillId="6" borderId="5" xfId="0" applyFill="1" applyBorder="1"/>
    <xf numFmtId="0" fontId="0" fillId="6" borderId="23" xfId="0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5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0" fillId="2" borderId="28" xfId="0" applyFill="1" applyBorder="1"/>
    <xf numFmtId="0" fontId="7" fillId="5" borderId="22" xfId="0" applyFont="1" applyFill="1" applyBorder="1" applyAlignment="1">
      <alignment horizontal="center" vertical="center"/>
    </xf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6" borderId="32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13" xfId="0" applyFill="1" applyBorder="1"/>
    <xf numFmtId="0" fontId="0" fillId="6" borderId="6" xfId="0" applyFill="1" applyBorder="1"/>
    <xf numFmtId="0" fontId="0" fillId="6" borderId="7" xfId="0" applyFill="1" applyBorder="1"/>
    <xf numFmtId="0" fontId="2" fillId="6" borderId="0" xfId="0" applyFont="1" applyFill="1"/>
    <xf numFmtId="0" fontId="1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2" borderId="40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0" xfId="0" applyFont="1" applyFill="1" applyAlignment="1">
      <alignment horizontal="center" vertical="center" wrapText="1"/>
    </xf>
    <xf numFmtId="0" fontId="0" fillId="2" borderId="7" xfId="0" applyFill="1" applyBorder="1"/>
    <xf numFmtId="0" fontId="0" fillId="2" borderId="10" xfId="0" applyFill="1" applyBorder="1"/>
    <xf numFmtId="0" fontId="0" fillId="2" borderId="0" xfId="0" applyFill="1" applyAlignment="1">
      <alignment horizont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0" fillId="2" borderId="8" xfId="0" applyFill="1" applyBorder="1"/>
    <xf numFmtId="0" fontId="0" fillId="2" borderId="11" xfId="0" applyFill="1" applyBorder="1"/>
    <xf numFmtId="0" fontId="0" fillId="2" borderId="0" xfId="0" applyFill="1" applyAlignment="1">
      <alignment horizontal="left"/>
    </xf>
    <xf numFmtId="0" fontId="0" fillId="2" borderId="10" xfId="0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2" fillId="6" borderId="5" xfId="0" applyFont="1" applyFill="1" applyBorder="1" applyAlignment="1">
      <alignment horizontal="left"/>
    </xf>
    <xf numFmtId="0" fontId="2" fillId="7" borderId="35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8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8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23" fillId="5" borderId="41" xfId="0" applyFont="1" applyFill="1" applyBorder="1" applyAlignment="1" applyProtection="1">
      <alignment horizontal="center" vertical="center"/>
      <protection hidden="1"/>
    </xf>
    <xf numFmtId="0" fontId="24" fillId="6" borderId="24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18" fillId="2" borderId="22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1" fillId="12" borderId="35" xfId="0" applyFont="1" applyFill="1" applyBorder="1" applyAlignment="1">
      <alignment horizontal="center"/>
    </xf>
    <xf numFmtId="0" fontId="1" fillId="12" borderId="36" xfId="0" applyFont="1" applyFill="1" applyBorder="1" applyAlignment="1">
      <alignment horizontal="center"/>
    </xf>
    <xf numFmtId="0" fontId="1" fillId="12" borderId="38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36" xfId="0" applyFont="1" applyFill="1" applyBorder="1" applyAlignment="1">
      <alignment horizontal="center"/>
    </xf>
    <xf numFmtId="0" fontId="1" fillId="11" borderId="38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10" borderId="36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0" fillId="2" borderId="48" xfId="0" applyFill="1" applyBorder="1"/>
    <xf numFmtId="0" fontId="0" fillId="2" borderId="49" xfId="0" applyFill="1" applyBorder="1"/>
    <xf numFmtId="0" fontId="2" fillId="4" borderId="1" xfId="0" applyFont="1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1" fillId="6" borderId="5" xfId="0" applyFont="1" applyFill="1" applyBorder="1" applyAlignment="1">
      <alignment vertic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5" borderId="17" xfId="0" applyFont="1" applyFill="1" applyBorder="1" applyAlignment="1">
      <alignment horizontal="right"/>
    </xf>
    <xf numFmtId="0" fontId="10" fillId="5" borderId="18" xfId="0" applyFont="1" applyFill="1" applyBorder="1" applyAlignment="1">
      <alignment horizontal="right"/>
    </xf>
    <xf numFmtId="0" fontId="31" fillId="13" borderId="18" xfId="0" applyFont="1" applyFill="1" applyBorder="1" applyAlignment="1">
      <alignment horizontal="center"/>
    </xf>
    <xf numFmtId="0" fontId="31" fillId="13" borderId="21" xfId="0" applyFont="1" applyFill="1" applyBorder="1" applyAlignment="1">
      <alignment horizontal="center"/>
    </xf>
    <xf numFmtId="0" fontId="30" fillId="2" borderId="15" xfId="0" applyFont="1" applyFill="1" applyBorder="1" applyAlignment="1" applyProtection="1">
      <alignment horizontal="center" vertical="center"/>
      <protection locked="0"/>
    </xf>
    <xf numFmtId="0" fontId="30" fillId="2" borderId="51" xfId="0" applyFont="1" applyFill="1" applyBorder="1" applyAlignment="1" applyProtection="1">
      <alignment horizontal="center" vertical="center"/>
      <protection locked="0"/>
    </xf>
    <xf numFmtId="0" fontId="30" fillId="2" borderId="20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0" fillId="6" borderId="7" xfId="0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Alignment="1" applyProtection="1">
      <alignment horizontal="center" vertical="center"/>
      <protection locked="0"/>
    </xf>
    <xf numFmtId="0" fontId="20" fillId="6" borderId="8" xfId="0" applyFont="1" applyFill="1" applyBorder="1" applyAlignment="1" applyProtection="1">
      <alignment horizontal="center" vertical="center"/>
      <protection locked="0"/>
    </xf>
    <xf numFmtId="0" fontId="21" fillId="6" borderId="7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0" borderId="45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0" xfId="0" applyFont="1" applyFill="1" applyAlignment="1">
      <alignment horizontal="right"/>
    </xf>
    <xf numFmtId="0" fontId="1" fillId="2" borderId="1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5" fillId="2" borderId="47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5" fillId="2" borderId="45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85726</xdr:rowOff>
    </xdr:from>
    <xdr:to>
      <xdr:col>6</xdr:col>
      <xdr:colOff>285750</xdr:colOff>
      <xdr:row>41</xdr:row>
      <xdr:rowOff>57151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A3BB6BA5-76C8-9460-9C23-FFFF130980B7}"/>
            </a:ext>
          </a:extLst>
        </xdr:cNvPr>
        <xdr:cNvSpPr txBox="1">
          <a:spLocks noChangeArrowheads="1"/>
        </xdr:cNvSpPr>
      </xdr:nvSpPr>
      <xdr:spPr bwMode="auto">
        <a:xfrm>
          <a:off x="381000" y="85726"/>
          <a:ext cx="4933950" cy="6610350"/>
        </a:xfrm>
        <a:prstGeom prst="rect">
          <a:avLst/>
        </a:prstGeom>
        <a:solidFill>
          <a:srgbClr val="666699">
            <a:alpha val="34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fr-FR" sz="1000" b="1" i="0" strike="noStrike">
            <a:solidFill>
              <a:srgbClr val="000000"/>
            </a:solidFill>
            <a:latin typeface="Verdana"/>
          </a:endParaRPr>
        </a:p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Verdana"/>
            </a:rPr>
            <a:t>Direction Diocésaine de Vendée</a:t>
          </a:r>
          <a:endParaRPr lang="fr-FR" sz="14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fr-FR" sz="14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Comic Sans MS"/>
            </a:rPr>
            <a:t>TABLEAU  DE  SERVICE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Comic Sans MS"/>
            </a:rPr>
            <a:t>  POUR  L'UTILISATION  DES  108  HEURES</a:t>
          </a: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r>
            <a:rPr lang="fr-FR" sz="1200" b="1" i="0" strike="noStrike">
              <a:solidFill>
                <a:srgbClr val="000000"/>
              </a:solidFill>
              <a:latin typeface="Comic Sans MS"/>
            </a:rPr>
            <a:t>Ce classeur est destiné aux chefs</a:t>
          </a:r>
          <a:r>
            <a:rPr lang="fr-FR" sz="1200" b="1" i="0" strike="noStrike" baseline="0">
              <a:solidFill>
                <a:srgbClr val="000000"/>
              </a:solidFill>
              <a:latin typeface="Comic Sans MS"/>
            </a:rPr>
            <a:t> d'établissement 1er degré</a:t>
          </a:r>
          <a:r>
            <a:rPr lang="fr-FR" sz="1200" b="1" i="0" strike="noStrike">
              <a:solidFill>
                <a:srgbClr val="000000"/>
              </a:solidFill>
              <a:latin typeface="Comic Sans MS"/>
            </a:rPr>
            <a:t>.</a:t>
          </a:r>
        </a:p>
        <a:p>
          <a:pPr algn="ctr" rtl="0">
            <a:defRPr sz="1000"/>
          </a:pPr>
          <a:r>
            <a:rPr lang="fr-FR" sz="1200" b="1" i="0" strike="noStrike">
              <a:solidFill>
                <a:srgbClr val="000000"/>
              </a:solidFill>
              <a:latin typeface="Comic Sans MS"/>
            </a:rPr>
            <a:t>Il permet la gestion automatisée des 108 heures pour l'ensemble des enseignants de l'école. Il peut également être utilisé en version papier après impression.</a:t>
          </a: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r>
            <a:rPr lang="fr-FR" sz="1200" b="0" i="0" strike="noStrike">
              <a:solidFill>
                <a:srgbClr val="000000"/>
              </a:solidFill>
              <a:latin typeface="Comic Sans MS"/>
            </a:rPr>
            <a:t>Rappel de la circulaire du 4 février 2013 : "obligation de service des instituteurs et professeurs des écoles."</a:t>
          </a:r>
        </a:p>
        <a:p>
          <a:pPr algn="ctr" rtl="0">
            <a:defRPr sz="1000"/>
          </a:pPr>
          <a:endParaRPr lang="fr-FR" sz="1200" b="0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r>
            <a:rPr lang="fr-FR" sz="1200" b="0" i="0" strike="noStrike">
              <a:solidFill>
                <a:srgbClr val="000000"/>
              </a:solidFill>
              <a:latin typeface="Comic Sans MS"/>
            </a:rPr>
            <a:t>Le service des enseignants est de 27 heures hebdomadaires dont 24 heures d'enseignements devant tous les élèves et 3 heures (108 heures annuelles) réparties selon les modalités suivantes :</a:t>
          </a:r>
        </a:p>
        <a:p>
          <a:pPr algn="ctr" rtl="0">
            <a:defRPr sz="1000"/>
          </a:pPr>
          <a:endParaRPr lang="fr-FR" sz="1200" b="0" i="0" strike="noStrike">
            <a:solidFill>
              <a:srgbClr val="000000"/>
            </a:solidFill>
            <a:latin typeface="Comic Sans MS"/>
          </a:endParaRPr>
        </a:p>
        <a:p>
          <a:pPr algn="ctr" rtl="0">
            <a:defRPr sz="1000"/>
          </a:pPr>
          <a:r>
            <a:rPr lang="fr-FR" sz="1200" b="0" i="0" strike="noStrike">
              <a:solidFill>
                <a:srgbClr val="000000"/>
              </a:solidFill>
              <a:latin typeface="Comic Sans MS"/>
            </a:rPr>
            <a:t>- 18 heures d'animation pédagogique et de formation.</a:t>
          </a:r>
        </a:p>
        <a:p>
          <a:pPr algn="ctr" rtl="0">
            <a:defRPr sz="1000"/>
          </a:pPr>
          <a:r>
            <a:rPr lang="fr-FR" sz="1200" b="0" i="0" strike="noStrike">
              <a:solidFill>
                <a:srgbClr val="000000"/>
              </a:solidFill>
              <a:latin typeface="Comic Sans MS"/>
            </a:rPr>
            <a:t>- 6 heures de conseil d'établissement obligatoire.</a:t>
          </a:r>
        </a:p>
        <a:p>
          <a:pPr algn="ctr" rtl="0">
            <a:defRPr sz="1000"/>
          </a:pPr>
          <a:r>
            <a:rPr lang="fr-FR" sz="1200" b="0" i="0" strike="noStrike">
              <a:solidFill>
                <a:srgbClr val="000000"/>
              </a:solidFill>
              <a:latin typeface="Comic Sans MS"/>
            </a:rPr>
            <a:t>- 24 heures de travaux en équipes pédagogiques et relations avec les parents intégrant l'élaboration et le suivi de projets personnalisés de scolarisation pour les élèves handicapés.</a:t>
          </a:r>
        </a:p>
        <a:p>
          <a:pPr algn="ctr" rtl="0">
            <a:defRPr sz="1000"/>
          </a:pPr>
          <a:r>
            <a:rPr lang="fr-FR" sz="1200" b="0" i="0" strike="noStrike">
              <a:solidFill>
                <a:srgbClr val="000000"/>
              </a:solidFill>
              <a:latin typeface="Comic Sans MS"/>
            </a:rPr>
            <a:t>- 60 heures dont 36 heures d'APC (Activités Pédagogiques Complémentaires) auprès des élèves et 24 heures d'organisation des APC et des travaux pédagogiques, conseil école-collège.</a:t>
          </a:r>
        </a:p>
        <a:p>
          <a:pPr algn="ctr" rtl="0">
            <a:defRPr sz="1000"/>
          </a:pPr>
          <a:endParaRPr lang="fr-FR" sz="1200" b="0" i="0" strike="noStrike">
            <a:solidFill>
              <a:srgbClr val="000000"/>
            </a:solidFill>
            <a:latin typeface="Comic Sans MS"/>
          </a:endParaRPr>
        </a:p>
      </xdr:txBody>
    </xdr:sp>
    <xdr:clientData/>
  </xdr:twoCellAnchor>
  <xdr:twoCellAnchor editAs="oneCell">
    <xdr:from>
      <xdr:col>3</xdr:col>
      <xdr:colOff>908049</xdr:colOff>
      <xdr:row>45</xdr:row>
      <xdr:rowOff>0</xdr:rowOff>
    </xdr:from>
    <xdr:to>
      <xdr:col>5</xdr:col>
      <xdr:colOff>285982</xdr:colOff>
      <xdr:row>53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B202D8-3414-4B8C-97A8-0895B0CA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199" y="7715250"/>
          <a:ext cx="1194033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0</xdr:row>
      <xdr:rowOff>142877</xdr:rowOff>
    </xdr:from>
    <xdr:to>
      <xdr:col>6</xdr:col>
      <xdr:colOff>676275</xdr:colOff>
      <xdr:row>42</xdr:row>
      <xdr:rowOff>133350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D7B0D1DA-24F5-4AA4-7123-610932584FEC}"/>
            </a:ext>
          </a:extLst>
        </xdr:cNvPr>
        <xdr:cNvSpPr txBox="1">
          <a:spLocks noChangeArrowheads="1"/>
        </xdr:cNvSpPr>
      </xdr:nvSpPr>
      <xdr:spPr bwMode="auto">
        <a:xfrm>
          <a:off x="771525" y="142877"/>
          <a:ext cx="5219700" cy="6791323"/>
        </a:xfrm>
        <a:prstGeom prst="rect">
          <a:avLst/>
        </a:prstGeom>
        <a:solidFill>
          <a:schemeClr val="bg1">
            <a:lumMod val="85000"/>
            <a:alpha val="34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700"/>
            </a:lnSpc>
            <a:defRPr sz="1000"/>
          </a:pPr>
          <a:endParaRPr lang="fr-FR" sz="1100" b="1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100" b="1" i="0" strike="noStrike">
              <a:solidFill>
                <a:srgbClr val="000000"/>
              </a:solidFill>
              <a:latin typeface="+mn-lt"/>
            </a:rPr>
            <a:t>TUTORIEL</a:t>
          </a:r>
        </a:p>
        <a:p>
          <a:pPr algn="l" rtl="0">
            <a:lnSpc>
              <a:spcPts val="800"/>
            </a:lnSpc>
            <a:defRPr sz="1000"/>
          </a:pPr>
          <a:endParaRPr lang="fr-FR" sz="1100" b="1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1" i="0" strike="noStrike">
              <a:solidFill>
                <a:srgbClr val="000000"/>
              </a:solidFill>
              <a:latin typeface="+mn-lt"/>
            </a:rPr>
            <a:t>1. Présentation générale</a:t>
          </a:r>
        </a:p>
        <a:p>
          <a:pPr algn="l" rtl="0">
            <a:lnSpc>
              <a:spcPts val="700"/>
            </a:lnSpc>
            <a:defRPr sz="1000"/>
          </a:pPr>
          <a:endParaRPr lang="fr-FR" sz="1100" b="0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Ce classeur comprend plusieurs onglets :</a:t>
          </a:r>
        </a:p>
        <a:p>
          <a:pPr algn="l" rtl="0">
            <a:lnSpc>
              <a:spcPts val="700"/>
            </a:lnSpc>
            <a:defRPr sz="1000"/>
          </a:pPr>
          <a:endParaRPr lang="fr-FR" sz="1100" b="0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- un onglet "préambule" présentant brièvement le classeur et rappelant le cadre réglementaire dans lequel s'inscrivent les 108 heures ;</a:t>
          </a:r>
        </a:p>
        <a:p>
          <a:pPr algn="l" rtl="0">
            <a:lnSpc>
              <a:spcPts val="700"/>
            </a:lnSpc>
            <a:defRPr sz="1000"/>
          </a:pPr>
          <a:endParaRPr lang="fr-FR" sz="1100" b="0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- un onglet "tutoriel" qui vous guidera dans la saisie et le traitement des données concernant l'organisation des 108 heures dans votre école ;</a:t>
          </a:r>
        </a:p>
        <a:p>
          <a:pPr algn="l" rtl="0">
            <a:lnSpc>
              <a:spcPts val="700"/>
            </a:lnSpc>
            <a:defRPr sz="1000"/>
          </a:pPr>
          <a:endParaRPr lang="fr-FR" sz="1100" b="0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- des onglets "enseignant" permettant de comptabiliser pour chacun des enseignants de l'école les heures effectuées dans le cadre de :</a:t>
          </a:r>
        </a:p>
        <a:p>
          <a:pPr algn="l" rtl="0">
            <a:lnSpc>
              <a:spcPts val="700"/>
            </a:lnSpc>
            <a:defRPr sz="1000"/>
          </a:pPr>
          <a:endParaRPr lang="fr-FR" sz="1100" b="0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  * des conseils d'établissement</a:t>
          </a: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  * des travaux en équipes pédagogiques, relations avec les parents et suivi du PPS</a:t>
          </a: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  * des animations pédagogiques</a:t>
          </a: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  * des temps d'organisation des actions directes auprès des élèves</a:t>
          </a: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  * des actions directes auprès des élèves</a:t>
          </a: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  * un récapitulatif, permettant de totaliser le nombre d'heures effectuées dans le cadre des 108 heures.</a:t>
          </a:r>
        </a:p>
        <a:p>
          <a:pPr algn="l" rtl="0">
            <a:lnSpc>
              <a:spcPts val="700"/>
            </a:lnSpc>
            <a:defRPr sz="1000"/>
          </a:pPr>
          <a:endParaRPr lang="fr-FR" sz="1100" b="0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endParaRPr lang="fr-FR" sz="1100" b="0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fr-FR" sz="1100" b="1" i="0" strike="noStrike">
              <a:solidFill>
                <a:srgbClr val="000000"/>
              </a:solidFill>
              <a:latin typeface="+mn-lt"/>
            </a:rPr>
            <a:t>2. Saisie des données</a:t>
          </a:r>
        </a:p>
        <a:p>
          <a:pPr algn="l" rtl="0">
            <a:lnSpc>
              <a:spcPts val="700"/>
            </a:lnSpc>
            <a:defRPr sz="1000"/>
          </a:pPr>
          <a:endParaRPr lang="fr-FR" sz="1100" b="1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800"/>
            </a:lnSpc>
            <a:defRPr sz="1000"/>
          </a:pPr>
          <a:r>
            <a:rPr lang="fr-FR" sz="1100" b="1" i="0" strike="noStrike">
              <a:solidFill>
                <a:srgbClr val="000000"/>
              </a:solidFill>
              <a:latin typeface="+mn-lt"/>
            </a:rPr>
            <a:t>Un onglet est prévu pour chaque enseignant de l'école. </a:t>
          </a:r>
        </a:p>
        <a:p>
          <a:pPr algn="l" rtl="0">
            <a:lnSpc>
              <a:spcPts val="700"/>
            </a:lnSpc>
            <a:defRPr sz="1000"/>
          </a:pPr>
          <a:endParaRPr lang="fr-FR" sz="1100" b="1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1" i="0" strike="noStrike">
              <a:solidFill>
                <a:srgbClr val="000000"/>
              </a:solidFill>
              <a:latin typeface="+mn-lt"/>
            </a:rPr>
            <a:t>La démarche à suivre pour la saisie est la suivante :</a:t>
          </a:r>
        </a:p>
        <a:p>
          <a:pPr algn="l" rtl="0">
            <a:lnSpc>
              <a:spcPts val="700"/>
            </a:lnSpc>
            <a:defRPr sz="1000"/>
          </a:pPr>
          <a:endParaRPr lang="fr-FR" sz="1100" b="1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1" i="0" strike="noStrike">
              <a:solidFill>
                <a:srgbClr val="000000"/>
              </a:solidFill>
              <a:latin typeface="+mn-lt"/>
            </a:rPr>
            <a:t>- renommer l'onglet "Enseignant 1" en double cliquant sur celui-ci et en faisant figurer le nom de l'enseignant ;</a:t>
          </a:r>
        </a:p>
        <a:p>
          <a:pPr algn="l" rtl="0">
            <a:lnSpc>
              <a:spcPts val="700"/>
            </a:lnSpc>
            <a:defRPr sz="1000"/>
          </a:pPr>
          <a:endParaRPr lang="fr-FR" sz="1100" b="1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1" i="0" strike="noStrike">
              <a:solidFill>
                <a:srgbClr val="000000"/>
              </a:solidFill>
              <a:latin typeface="+mn-lt"/>
            </a:rPr>
            <a:t>- ouvrir l'onglet et saisir les données suivantes :</a:t>
          </a:r>
        </a:p>
        <a:p>
          <a:pPr algn="l" rtl="0">
            <a:lnSpc>
              <a:spcPts val="700"/>
            </a:lnSpc>
            <a:defRPr sz="1000"/>
          </a:pPr>
          <a:endParaRPr lang="fr-FR" sz="1100" b="1" i="0" strike="noStrike">
            <a:solidFill>
              <a:srgbClr val="000000"/>
            </a:solidFill>
            <a:latin typeface="+mn-lt"/>
          </a:endParaRPr>
        </a:p>
        <a:p>
          <a:pPr algn="l" rtl="0">
            <a:lnSpc>
              <a:spcPts val="700"/>
            </a:lnSpc>
            <a:defRPr sz="1000"/>
          </a:pPr>
          <a:r>
            <a:rPr lang="fr-FR" sz="1100" b="1" i="0" strike="noStrike">
              <a:solidFill>
                <a:srgbClr val="000000"/>
              </a:solidFill>
              <a:latin typeface="+mn-lt"/>
            </a:rPr>
            <a:t>  </a:t>
          </a:r>
          <a:r>
            <a:rPr lang="fr-FR" sz="1100" b="0" i="0" strike="noStrike">
              <a:solidFill>
                <a:srgbClr val="000000"/>
              </a:solidFill>
              <a:latin typeface="+mn-lt"/>
            </a:rPr>
            <a:t> * le nom de l'enseignant ;</a:t>
          </a: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  * le nom de l'école ;</a:t>
          </a: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  * le nom de la circonscription en utilisant le menu déroulant ;</a:t>
          </a:r>
        </a:p>
        <a:p>
          <a:pPr algn="l" rtl="0">
            <a:lnSpc>
              <a:spcPts val="700"/>
            </a:lnSpc>
            <a:defRPr sz="1000"/>
          </a:pPr>
          <a:r>
            <a:rPr lang="fr-FR" sz="1100" b="0" i="0" strike="noStrike">
              <a:solidFill>
                <a:srgbClr val="000000"/>
              </a:solidFill>
              <a:latin typeface="+mn-lt"/>
            </a:rPr>
            <a:t>   * les modalités de travail dans l'école (plein temps, temps partiel 50%, 75%...) en cochant la case correspondante ;</a:t>
          </a:r>
        </a:p>
        <a:p>
          <a:pPr rtl="0">
            <a:lnSpc>
              <a:spcPts val="700"/>
            </a:lnSpc>
          </a:pPr>
          <a:r>
            <a:rPr lang="fr-FR" sz="1100" b="0" i="0" strike="noStrike">
              <a:solidFill>
                <a:srgbClr val="000000"/>
              </a:solidFill>
              <a:latin typeface="+mn-lt"/>
              <a:ea typeface="Verdana" pitchFamily="34" charset="0"/>
              <a:cs typeface="Verdana" pitchFamily="34" charset="0"/>
            </a:rPr>
            <a:t>   </a:t>
          </a:r>
          <a:r>
            <a:rPr lang="fr-FR" sz="1100" b="0" i="0">
              <a:effectLst/>
              <a:latin typeface="+mn-lt"/>
              <a:ea typeface="Verdana" pitchFamily="34" charset="0"/>
              <a:cs typeface="Verdana" pitchFamily="34" charset="0"/>
            </a:rPr>
            <a:t>* les heures effectuées dans le cadre des conseils d'établissement ;</a:t>
          </a: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rtl="0">
            <a:lnSpc>
              <a:spcPts val="800"/>
            </a:lnSpc>
          </a:pPr>
          <a:r>
            <a:rPr lang="fr-FR" sz="1100" b="0" i="0">
              <a:effectLst/>
              <a:latin typeface="+mn-lt"/>
              <a:ea typeface="Verdana" pitchFamily="34" charset="0"/>
              <a:cs typeface="Verdana" pitchFamily="34" charset="0"/>
            </a:rPr>
            <a:t>   * les heures effectuées dans le cadre des animations pédagogiques ;</a:t>
          </a: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rtl="0">
            <a:lnSpc>
              <a:spcPts val="700"/>
            </a:lnSpc>
          </a:pPr>
          <a:r>
            <a:rPr lang="fr-FR" sz="1100" b="0" i="0">
              <a:effectLst/>
              <a:latin typeface="+mn-lt"/>
              <a:ea typeface="Verdana" pitchFamily="34" charset="0"/>
              <a:cs typeface="Verdana" pitchFamily="34" charset="0"/>
            </a:rPr>
            <a:t>   * les heures consacrées au temps d'organisation des actions directes auprès des élèves ;</a:t>
          </a: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rtl="0">
            <a:lnSpc>
              <a:spcPts val="700"/>
            </a:lnSpc>
          </a:pPr>
          <a:r>
            <a:rPr lang="fr-FR" sz="1100" b="0" i="0">
              <a:effectLst/>
              <a:latin typeface="+mn-lt"/>
              <a:ea typeface="Verdana" pitchFamily="34" charset="0"/>
              <a:cs typeface="Verdana" pitchFamily="34" charset="0"/>
            </a:rPr>
            <a:t>   * les heures effectuées dans le cadre des travaux en équipes pédagogiques, relations avec les parents et PPS : pour chaque période, saisir la date, l'objet en utilisant le menu déroulant (concertations internes à l'écoles, rencontres avec les parents, suivi du PPS, autre) et la durée du temps de travail ;</a:t>
          </a: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rtl="0">
            <a:lnSpc>
              <a:spcPts val="700"/>
            </a:lnSpc>
          </a:pPr>
          <a:r>
            <a:rPr lang="fr-FR" sz="1100" b="0" i="0">
              <a:effectLst/>
              <a:latin typeface="+mn-lt"/>
              <a:ea typeface="Verdana" pitchFamily="34" charset="0"/>
              <a:cs typeface="Verdana" pitchFamily="34" charset="0"/>
            </a:rPr>
            <a:t>   * pour chaque période, les dates et durées des actions conduites par l'enseignant en direction des élèves. Attention ! Lorsque l'enseignant est en stage, préciser "stage" après avoir fait figurer la "date" dans la colonne "date" et préciser  le temps qui aurait normalement dû être consacré à l'aide dans la colonne "durée".</a:t>
          </a:r>
        </a:p>
        <a:p>
          <a:pPr rtl="0">
            <a:lnSpc>
              <a:spcPts val="700"/>
            </a:lnSpc>
          </a:pP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rtl="0">
            <a:lnSpc>
              <a:spcPts val="700"/>
            </a:lnSpc>
          </a:pPr>
          <a:r>
            <a:rPr lang="fr-FR" sz="1100" b="0" i="0">
              <a:effectLst/>
              <a:latin typeface="+mn-lt"/>
              <a:ea typeface="Verdana" pitchFamily="34" charset="0"/>
              <a:cs typeface="Verdana" pitchFamily="34" charset="0"/>
            </a:rPr>
            <a:t>Attention ! Les durées sont exprimées en heures :</a:t>
          </a: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rtl="0">
            <a:lnSpc>
              <a:spcPts val="700"/>
            </a:lnSpc>
          </a:pPr>
          <a:r>
            <a:rPr lang="fr-FR" sz="1100" b="0" i="0">
              <a:effectLst/>
              <a:latin typeface="+mn-lt"/>
              <a:ea typeface="Verdana" pitchFamily="34" charset="0"/>
              <a:cs typeface="Verdana" pitchFamily="34" charset="0"/>
            </a:rPr>
            <a:t>- 30 minutes correspondent à 0,5 heure</a:t>
          </a: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rtl="0">
            <a:lnSpc>
              <a:spcPts val="700"/>
            </a:lnSpc>
          </a:pPr>
          <a:r>
            <a:rPr lang="fr-FR" sz="1100" b="0" i="0">
              <a:effectLst/>
              <a:latin typeface="+mn-lt"/>
              <a:ea typeface="Verdana" pitchFamily="34" charset="0"/>
              <a:cs typeface="Verdana" pitchFamily="34" charset="0"/>
            </a:rPr>
            <a:t>- 45 minutes correspondent à 0,75 heure</a:t>
          </a: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rtl="0">
            <a:lnSpc>
              <a:spcPts val="800"/>
            </a:lnSpc>
          </a:pPr>
          <a:r>
            <a:rPr lang="fr-FR" sz="1100" b="0" i="0">
              <a:effectLst/>
              <a:latin typeface="+mn-lt"/>
              <a:ea typeface="Verdana" pitchFamily="34" charset="0"/>
              <a:cs typeface="Verdana" pitchFamily="34" charset="0"/>
            </a:rPr>
            <a:t>- 60 minutes correspondent à 1 heure</a:t>
          </a:r>
        </a:p>
        <a:p>
          <a:pPr rtl="0">
            <a:lnSpc>
              <a:spcPts val="700"/>
            </a:lnSpc>
          </a:pP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rtl="0">
            <a:lnSpc>
              <a:spcPts val="700"/>
            </a:lnSpc>
          </a:pPr>
          <a:r>
            <a:rPr lang="fr-FR" sz="1100" b="1" i="0">
              <a:effectLst/>
              <a:latin typeface="+mn-lt"/>
              <a:ea typeface="Verdana" pitchFamily="34" charset="0"/>
              <a:cs typeface="Verdana" pitchFamily="34" charset="0"/>
            </a:rPr>
            <a:t>Procéder de la même façon pour les onglets suivants.</a:t>
          </a:r>
          <a:endParaRPr lang="fr-FR" sz="1100">
            <a:effectLst/>
            <a:latin typeface="+mn-lt"/>
            <a:ea typeface="Verdana" pitchFamily="34" charset="0"/>
            <a:cs typeface="Verdana" pitchFamily="34" charset="0"/>
          </a:endParaRPr>
        </a:p>
        <a:p>
          <a:pPr algn="l" rtl="0">
            <a:lnSpc>
              <a:spcPts val="700"/>
            </a:lnSpc>
            <a:defRPr sz="1000"/>
          </a:pPr>
          <a:endParaRPr lang="fr-FR" sz="1200" b="0" i="0" strike="noStrike">
            <a:solidFill>
              <a:srgbClr val="000000"/>
            </a:solidFill>
            <a:latin typeface="Verdana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200" b="0" i="0" strike="noStrike">
              <a:solidFill>
                <a:srgbClr val="000000"/>
              </a:solidFill>
              <a:latin typeface="Verdana"/>
            </a:rPr>
            <a:t>  </a:t>
          </a:r>
          <a:endParaRPr lang="fr-FR" sz="1200" b="1" i="0" strike="noStrike">
            <a:solidFill>
              <a:srgbClr val="000000"/>
            </a:solidFill>
            <a:latin typeface="Comic Sans MS"/>
          </a:endParaRPr>
        </a:p>
        <a:p>
          <a:pPr algn="l" rtl="0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Comic Sans MS"/>
            </a:rPr>
            <a:t>   </a:t>
          </a:r>
        </a:p>
        <a:p>
          <a:pPr algn="l" rtl="0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Comic Sans MS"/>
            </a:rPr>
            <a:t>   </a:t>
          </a:r>
        </a:p>
        <a:p>
          <a:pPr algn="l" rtl="0">
            <a:lnSpc>
              <a:spcPts val="900"/>
            </a:lnSpc>
            <a:defRPr sz="1000"/>
          </a:pPr>
          <a:endParaRPr lang="fr-FR" sz="1200" b="0" i="0" strike="noStrike">
            <a:solidFill>
              <a:srgbClr val="000000"/>
            </a:solidFill>
            <a:latin typeface="Comic Sans MS"/>
          </a:endParaRPr>
        </a:p>
        <a:p>
          <a:pPr algn="l" rtl="0">
            <a:lnSpc>
              <a:spcPts val="1000"/>
            </a:lnSpc>
            <a:defRPr sz="1000"/>
          </a:pPr>
          <a:r>
            <a:rPr lang="fr-FR" sz="1200" b="0" i="0" strike="noStrike">
              <a:solidFill>
                <a:srgbClr val="000000"/>
              </a:solidFill>
              <a:latin typeface="Comic Sans MS"/>
            </a:rPr>
            <a:t>   </a:t>
          </a:r>
        </a:p>
        <a:p>
          <a:pPr algn="l" rtl="0">
            <a:lnSpc>
              <a:spcPts val="900"/>
            </a:lnSpc>
            <a:defRPr sz="1000"/>
          </a:pPr>
          <a:endParaRPr lang="fr-FR" sz="1200" b="0" i="0" strike="noStrike">
            <a:solidFill>
              <a:srgbClr val="000000"/>
            </a:solidFill>
            <a:latin typeface="Comic Sans MS"/>
          </a:endParaRPr>
        </a:p>
        <a:p>
          <a:pPr algn="l" rtl="0">
            <a:lnSpc>
              <a:spcPts val="800"/>
            </a:lnSpc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l" rtl="0">
            <a:lnSpc>
              <a:spcPts val="700"/>
            </a:lnSpc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l" rtl="0">
            <a:lnSpc>
              <a:spcPts val="800"/>
            </a:lnSpc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l" rtl="0">
            <a:lnSpc>
              <a:spcPts val="800"/>
            </a:lnSpc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  <a:p>
          <a:pPr algn="l" rtl="0">
            <a:lnSpc>
              <a:spcPts val="700"/>
            </a:lnSpc>
            <a:defRPr sz="1000"/>
          </a:pPr>
          <a:endParaRPr lang="fr-FR" sz="1000" b="1" i="0" strike="noStrike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18943</xdr:colOff>
      <xdr:row>28</xdr:row>
      <xdr:rowOff>81258</xdr:rowOff>
    </xdr:from>
    <xdr:to>
      <xdr:col>8</xdr:col>
      <xdr:colOff>81065</xdr:colOff>
      <xdr:row>35</xdr:row>
      <xdr:rowOff>112180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B42F91-E8F7-42DC-81A4-95E66C39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2036" y="6318250"/>
          <a:ext cx="1084580" cy="1236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AFB1-A95D-49D9-9C86-DA57816E9E1C}">
  <sheetPr>
    <tabColor rgb="FFFFFF00"/>
  </sheetPr>
  <dimension ref="A11:C45"/>
  <sheetViews>
    <sheetView topLeftCell="A20" zoomScaleNormal="100" workbookViewId="0">
      <selection activeCell="J10" sqref="J10"/>
    </sheetView>
  </sheetViews>
  <sheetFormatPr baseColWidth="10" defaultColWidth="9.26953125" defaultRowHeight="12.6" x14ac:dyDescent="0.2"/>
  <cols>
    <col min="1" max="256" width="11" customWidth="1"/>
  </cols>
  <sheetData>
    <row r="11" spans="1:1" x14ac:dyDescent="0.2">
      <c r="A11" t="s">
        <v>0</v>
      </c>
    </row>
    <row r="45" spans="3:3" x14ac:dyDescent="0.2">
      <c r="C45" t="s">
        <v>0</v>
      </c>
    </row>
  </sheetData>
  <phoneticPr fontId="3" type="noConversion"/>
  <pageMargins left="0.7" right="0.7" top="0.75" bottom="0.75" header="0.3" footer="0.3"/>
  <pageSetup paperSize="9" orientation="portrait" r:id="rId1"/>
  <headerFooter alignWithMargins="0">
    <oddFooter>&amp;CRéalisation : Freddy Sauvetre octobre 2015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E2E9-E744-43D8-9A0A-7B963D956D9C}">
  <dimension ref="A1:K205"/>
  <sheetViews>
    <sheetView showWhiteSpace="0" topLeftCell="A200" zoomScale="95" zoomScaleNormal="100" workbookViewId="0">
      <selection activeCell="A214" sqref="A214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Récapitulatif!B9</f>
        <v>0</v>
      </c>
      <c r="C3" s="112" t="s">
        <v>34</v>
      </c>
      <c r="D3" s="187">
        <f>Récapitulatif!C9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31"/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146">
        <f>Récapitulatif!D23</f>
        <v>0</v>
      </c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G11:I13"/>
    <mergeCell ref="H122:I122"/>
    <mergeCell ref="B157:C157"/>
    <mergeCell ref="E157:F157"/>
    <mergeCell ref="B196:G196"/>
    <mergeCell ref="C198:D198"/>
    <mergeCell ref="C86:D86"/>
    <mergeCell ref="C87:D87"/>
    <mergeCell ref="C88:D88"/>
    <mergeCell ref="C89:D89"/>
    <mergeCell ref="G198:H198"/>
    <mergeCell ref="C90:D90"/>
    <mergeCell ref="C91:D91"/>
    <mergeCell ref="C92:E92"/>
    <mergeCell ref="B99:G99"/>
    <mergeCell ref="B100:G100"/>
    <mergeCell ref="B122:C122"/>
    <mergeCell ref="E122:F122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D3:E3"/>
    <mergeCell ref="D6:E6"/>
    <mergeCell ref="G7:H7"/>
    <mergeCell ref="A8:B8"/>
    <mergeCell ref="C8:E8"/>
    <mergeCell ref="G8:H8"/>
    <mergeCell ref="G9:H10"/>
    <mergeCell ref="I9:I10"/>
    <mergeCell ref="B10:E11"/>
    <mergeCell ref="A13:B18"/>
    <mergeCell ref="C17:D17"/>
  </mergeCells>
  <dataValidations count="10">
    <dataValidation type="list" allowBlank="1" showInputMessage="1" showErrorMessage="1" sqref="I3" xr:uid="{B31A166D-0CBE-48AF-B540-2FDDD113B3B0}">
      <formula1>"87"</formula1>
    </dataValidation>
    <dataValidation type="list" allowBlank="1" showInputMessage="1" showErrorMessage="1" sqref="I9:I10" xr:uid="{E1C4BC6B-2EB4-4975-AB7C-4FECAD76F601}">
      <formula1>"-36"</formula1>
    </dataValidation>
    <dataValidation type="list" allowBlank="1" showInputMessage="1" showErrorMessage="1" sqref="I8" xr:uid="{AEC427F1-BABC-47C8-B5BC-9F8147FE63B4}">
      <formula1>"-18"</formula1>
    </dataValidation>
    <dataValidation type="list" allowBlank="1" showInputMessage="1" showErrorMessage="1" sqref="I7" xr:uid="{2816A98B-A63F-43BB-9B1B-C2AF8E19B735}">
      <formula1>"-6"</formula1>
    </dataValidation>
    <dataValidation type="list" allowBlank="1" showInputMessage="1" showErrorMessage="1" sqref="I6" xr:uid="{930AF885-86DA-4D8E-AB93-4B2238B3DFA6}">
      <formula1>"27"</formula1>
    </dataValidation>
    <dataValidation type="list" allowBlank="1" showInputMessage="1" showErrorMessage="1" sqref="I5" xr:uid="{D01B6AB2-0775-46AC-BDAA-3A04B610DCB4}">
      <formula1>"54"</formula1>
    </dataValidation>
    <dataValidation type="list" allowBlank="1" showInputMessage="1" showErrorMessage="1" sqref="I4" xr:uid="{082C2642-9616-4905-B1F0-1FB1738BB69D}">
      <formula1>"81"</formula1>
    </dataValidation>
    <dataValidation type="list" allowBlank="1" showInputMessage="1" showErrorMessage="1" sqref="I2" xr:uid="{217AFBB5-727A-46D3-807C-415096824DFA}">
      <formula1>"108"</formula1>
    </dataValidation>
    <dataValidation type="list" allowBlank="1" showInputMessage="1" showErrorMessage="1" sqref="C64:C77 C45:C58 G24:G37 C24:C37" xr:uid="{A3BBCF39-47D5-4404-BD17-AECD7AA131CA}">
      <formula1>"Concertations,Parents,PPS,Autre"</formula1>
    </dataValidation>
    <dataValidation type="list" allowBlank="1" showInputMessage="1" showErrorMessage="1" sqref="G45:G58" xr:uid="{87B018E6-382A-4857-958E-2A6B7B0FA98D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F999-030B-453F-BF70-74EEF09C6741}">
  <dimension ref="A1:K205"/>
  <sheetViews>
    <sheetView showWhiteSpace="0" topLeftCell="A198" zoomScale="95" zoomScaleNormal="100" workbookViewId="0">
      <selection activeCell="B213" sqref="B213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Récapitulatif!B10</f>
        <v>0</v>
      </c>
      <c r="C3" s="112" t="s">
        <v>34</v>
      </c>
      <c r="D3" s="187">
        <f>Récapitulatif!C10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31"/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146">
        <f>Récapitulatif!D23</f>
        <v>0</v>
      </c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G45:G58" xr:uid="{10FC2AE8-7227-4AA0-9C80-ABF76167DB1C}">
      <formula1>"Concertations,Parents,PPS,Liste"</formula1>
    </dataValidation>
    <dataValidation type="list" allowBlank="1" showInputMessage="1" showErrorMessage="1" sqref="C64:C77 C45:C58 G24:G37 C24:C37" xr:uid="{8B025431-23DB-4720-A7D8-8E21C692B292}">
      <formula1>"Concertations,Parents,PPS,Autre"</formula1>
    </dataValidation>
    <dataValidation type="list" allowBlank="1" showInputMessage="1" showErrorMessage="1" sqref="I2" xr:uid="{6AA734C0-C699-4830-BFDB-E6E2570E3DE0}">
      <formula1>"108"</formula1>
    </dataValidation>
    <dataValidation type="list" allowBlank="1" showInputMessage="1" showErrorMessage="1" sqref="I4" xr:uid="{C7F6719F-8836-4FD2-8CD4-9E5F9EE1BCF2}">
      <formula1>"81"</formula1>
    </dataValidation>
    <dataValidation type="list" allowBlank="1" showInputMessage="1" showErrorMessage="1" sqref="I5" xr:uid="{8CEDAC56-1F33-4471-9B90-02C023AEDE1E}">
      <formula1>"54"</formula1>
    </dataValidation>
    <dataValidation type="list" allowBlank="1" showInputMessage="1" showErrorMessage="1" sqref="I6" xr:uid="{4246C075-EDDC-4A03-9B9E-B0166A02221C}">
      <formula1>"27"</formula1>
    </dataValidation>
    <dataValidation type="list" allowBlank="1" showInputMessage="1" showErrorMessage="1" sqref="I7" xr:uid="{85F90B6B-0165-488A-BB7D-01EF03BD4690}">
      <formula1>"-6"</formula1>
    </dataValidation>
    <dataValidation type="list" allowBlank="1" showInputMessage="1" showErrorMessage="1" sqref="I8" xr:uid="{3D85790A-0182-4701-A4EE-AE6E1ABE2227}">
      <formula1>"-18"</formula1>
    </dataValidation>
    <dataValidation type="list" allowBlank="1" showInputMessage="1" showErrorMessage="1" sqref="I9:I10" xr:uid="{A673495A-EB55-42E5-AED1-D0D73B3B6677}">
      <formula1>"-36"</formula1>
    </dataValidation>
    <dataValidation type="list" allowBlank="1" showInputMessage="1" showErrorMessage="1" sqref="I3" xr:uid="{0C25F22A-A4E6-4A0C-A984-25F8DF4B4B3F}">
      <formula1>"87"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6F84-B392-4B60-B8FE-202181CD5F0D}">
  <dimension ref="A1:K205"/>
  <sheetViews>
    <sheetView showWhiteSpace="0" topLeftCell="A51" zoomScale="95" zoomScaleNormal="100" workbookViewId="0">
      <selection activeCell="A209" sqref="A209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>
        <f>Récapitulatif!D23</f>
        <v>0</v>
      </c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DB835BE4-04E4-4B7E-AECA-CE7CB051162F}">
      <formula1>"87"</formula1>
    </dataValidation>
    <dataValidation type="list" allowBlank="1" showInputMessage="1" showErrorMessage="1" sqref="I9:I10" xr:uid="{D1BCCF68-5806-497B-B51E-21E64BDEF69D}">
      <formula1>"-36"</formula1>
    </dataValidation>
    <dataValidation type="list" allowBlank="1" showInputMessage="1" showErrorMessage="1" sqref="I8" xr:uid="{697FDDB6-3A43-4C89-B00C-9CB63D0E0498}">
      <formula1>"-18"</formula1>
    </dataValidation>
    <dataValidation type="list" allowBlank="1" showInputMessage="1" showErrorMessage="1" sqref="I7" xr:uid="{E8F05523-EC7F-435E-A9A9-69ACFB9A38E9}">
      <formula1>"-6"</formula1>
    </dataValidation>
    <dataValidation type="list" allowBlank="1" showInputMessage="1" showErrorMessage="1" sqref="I6" xr:uid="{17FA09C3-ABC6-46F8-B61F-326D3EE2A5E0}">
      <formula1>"27"</formula1>
    </dataValidation>
    <dataValidation type="list" allowBlank="1" showInputMessage="1" showErrorMessage="1" sqref="I5" xr:uid="{CEC2DAD3-3465-41BA-9016-33DDA1D24DED}">
      <formula1>"54"</formula1>
    </dataValidation>
    <dataValidation type="list" allowBlank="1" showInputMessage="1" showErrorMessage="1" sqref="I4" xr:uid="{5302D481-D774-4DF0-924A-5A89F43A0EEF}">
      <formula1>"81"</formula1>
    </dataValidation>
    <dataValidation type="list" allowBlank="1" showInputMessage="1" showErrorMessage="1" sqref="I2" xr:uid="{1AA0F8F8-4624-4FB3-9348-BA2D967FB9F0}">
      <formula1>"108"</formula1>
    </dataValidation>
    <dataValidation type="list" allowBlank="1" showInputMessage="1" showErrorMessage="1" sqref="C64:C77 C45:C58 G24:G37 C24:C37" xr:uid="{9F292DCB-24FE-4B6F-B08A-F019A3FCB840}">
      <formula1>"Concertations,Parents,PPS,Autre"</formula1>
    </dataValidation>
    <dataValidation type="list" allowBlank="1" showInputMessage="1" showErrorMessage="1" sqref="G45:G58" xr:uid="{34B96370-D21A-4CC9-90E3-1A220247B075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8193-CA3D-4FEC-8E62-6AD18FC68087}">
  <sheetPr>
    <tabColor theme="0"/>
  </sheetPr>
  <dimension ref="A1:K205"/>
  <sheetViews>
    <sheetView showWhiteSpace="0" zoomScale="95" zoomScaleNormal="100" workbookViewId="0">
      <selection activeCell="B209" sqref="B209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>
        <f>Récapitulatif!D23</f>
        <v>0</v>
      </c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G45:G58" xr:uid="{0D819E95-9441-42C1-938E-BD8324733D0B}">
      <formula1>"Concertations,Parents,PPS,Liste"</formula1>
    </dataValidation>
    <dataValidation type="list" allowBlank="1" showInputMessage="1" showErrorMessage="1" sqref="C64:C77 C45:C58 G24:G37 C24:C37" xr:uid="{275AD794-9113-4C66-94B7-B9C28863401E}">
      <formula1>"Concertations,Parents,PPS,Autre"</formula1>
    </dataValidation>
    <dataValidation type="list" allowBlank="1" showInputMessage="1" showErrorMessage="1" sqref="I2" xr:uid="{9888BED2-E295-4F7D-90A2-4C05D81CD4CE}">
      <formula1>"108"</formula1>
    </dataValidation>
    <dataValidation type="list" allowBlank="1" showInputMessage="1" showErrorMessage="1" sqref="I4" xr:uid="{0CA9BC96-A7CE-418D-B67D-AFE594E37AAA}">
      <formula1>"81"</formula1>
    </dataValidation>
    <dataValidation type="list" allowBlank="1" showInputMessage="1" showErrorMessage="1" sqref="I5" xr:uid="{EDFC86DB-EE06-4DDC-8A21-1C0B2623A033}">
      <formula1>"54"</formula1>
    </dataValidation>
    <dataValidation type="list" allowBlank="1" showInputMessage="1" showErrorMessage="1" sqref="I6" xr:uid="{49FD7C41-8C3D-40E7-82AC-0B7C12DA8E8A}">
      <formula1>"27"</formula1>
    </dataValidation>
    <dataValidation type="list" allowBlank="1" showInputMessage="1" showErrorMessage="1" sqref="I7" xr:uid="{A31EAA95-BC19-40ED-A691-EC99E96F207D}">
      <formula1>"-6"</formula1>
    </dataValidation>
    <dataValidation type="list" allowBlank="1" showInputMessage="1" showErrorMessage="1" sqref="I8" xr:uid="{1426C9D4-72B3-4B0E-AE88-1FA1316F71AB}">
      <formula1>"-18"</formula1>
    </dataValidation>
    <dataValidation type="list" allowBlank="1" showInputMessage="1" showErrorMessage="1" sqref="I9:I10" xr:uid="{0CF14BD3-B019-4ED8-87C4-DB824EDE8CAF}">
      <formula1>"-36"</formula1>
    </dataValidation>
    <dataValidation type="list" allowBlank="1" showInputMessage="1" showErrorMessage="1" sqref="I3" xr:uid="{E7852745-BB58-458A-9230-F31572BF622B}">
      <formula1>"87"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85A9-D25B-469E-B3AD-40D4517B1E43}">
  <dimension ref="A1:K205"/>
  <sheetViews>
    <sheetView showWhiteSpace="0" topLeftCell="A198" zoomScale="95" zoomScaleNormal="100" workbookViewId="0">
      <selection activeCell="B209" sqref="B209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>
        <f>Récapitulatif!D23</f>
        <v>0</v>
      </c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CBEE5124-5634-4973-8E90-E7D548056E72}">
      <formula1>"87"</formula1>
    </dataValidation>
    <dataValidation type="list" allowBlank="1" showInputMessage="1" showErrorMessage="1" sqref="I9:I10" xr:uid="{05DC327D-DB57-48E9-B28C-7B777B711B05}">
      <formula1>"-36"</formula1>
    </dataValidation>
    <dataValidation type="list" allowBlank="1" showInputMessage="1" showErrorMessage="1" sqref="I8" xr:uid="{FC355923-08F4-41CB-87A1-59361792B7FD}">
      <formula1>"-18"</formula1>
    </dataValidation>
    <dataValidation type="list" allowBlank="1" showInputMessage="1" showErrorMessage="1" sqref="I7" xr:uid="{49310ED2-1EAB-41EB-B10B-07210945E4A3}">
      <formula1>"-6"</formula1>
    </dataValidation>
    <dataValidation type="list" allowBlank="1" showInputMessage="1" showErrorMessage="1" sqref="I6" xr:uid="{1BD0F1D6-AFC4-4CE5-BC90-FD13398C0F70}">
      <formula1>"27"</formula1>
    </dataValidation>
    <dataValidation type="list" allowBlank="1" showInputMessage="1" showErrorMessage="1" sqref="I5" xr:uid="{2EC7B765-0CD7-4000-B03A-9AAE5F1740A9}">
      <formula1>"54"</formula1>
    </dataValidation>
    <dataValidation type="list" allowBlank="1" showInputMessage="1" showErrorMessage="1" sqref="I4" xr:uid="{0CE9EAE2-C755-44C9-B9FD-06CCEAA4532E}">
      <formula1>"81"</formula1>
    </dataValidation>
    <dataValidation type="list" allowBlank="1" showInputMessage="1" showErrorMessage="1" sqref="I2" xr:uid="{3BE4D9DA-A8B6-4FD4-BD0E-F6AB51DFE6C3}">
      <formula1>"108"</formula1>
    </dataValidation>
    <dataValidation type="list" allowBlank="1" showInputMessage="1" showErrorMessage="1" sqref="C64:C77 C45:C58 G24:G37 C24:C37" xr:uid="{28A31746-02AA-4EAA-A844-991BFA740C25}">
      <formula1>"Concertations,Parents,PPS,Autre"</formula1>
    </dataValidation>
    <dataValidation type="list" allowBlank="1" showInputMessage="1" showErrorMessage="1" sqref="G45:G58" xr:uid="{D6E1CFEF-AAF8-4E2C-B370-1D1346BB9896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AC316-1708-439A-A97A-9877D2910843}">
  <dimension ref="A1:K205"/>
  <sheetViews>
    <sheetView showWhiteSpace="0" topLeftCell="A181" zoomScale="95" zoomScaleNormal="100" workbookViewId="0">
      <selection activeCell="H214" sqref="H214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>
        <f>Récapitulatif!D23</f>
        <v>0</v>
      </c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G45:G58" xr:uid="{B796BD6B-70DD-4573-9277-68D1075F9E7D}">
      <formula1>"Concertations,Parents,PPS,Liste"</formula1>
    </dataValidation>
    <dataValidation type="list" allowBlank="1" showInputMessage="1" showErrorMessage="1" sqref="C64:C77 C45:C58 G24:G37 C24:C37" xr:uid="{EC28A97C-8911-4674-9649-E5EF18FBD1B1}">
      <formula1>"Concertations,Parents,PPS,Autre"</formula1>
    </dataValidation>
    <dataValidation type="list" allowBlank="1" showInputMessage="1" showErrorMessage="1" sqref="I2" xr:uid="{4C46C5ED-9809-46F0-85FA-09C282E62F63}">
      <formula1>"108"</formula1>
    </dataValidation>
    <dataValidation type="list" allowBlank="1" showInputMessage="1" showErrorMessage="1" sqref="I4" xr:uid="{EF9337AA-DE79-4C0B-9C20-1038AA97A804}">
      <formula1>"81"</formula1>
    </dataValidation>
    <dataValidation type="list" allowBlank="1" showInputMessage="1" showErrorMessage="1" sqref="I5" xr:uid="{808412ED-0670-4DAE-A076-634D508B97B2}">
      <formula1>"54"</formula1>
    </dataValidation>
    <dataValidation type="list" allowBlank="1" showInputMessage="1" showErrorMessage="1" sqref="I6" xr:uid="{681A2CB2-FFBC-4288-89B8-8C907671C4CA}">
      <formula1>"27"</formula1>
    </dataValidation>
    <dataValidation type="list" allowBlank="1" showInputMessage="1" showErrorMessage="1" sqref="I7" xr:uid="{066D329F-3C2B-45B1-B213-76A84BF5032B}">
      <formula1>"-6"</formula1>
    </dataValidation>
    <dataValidation type="list" allowBlank="1" showInputMessage="1" showErrorMessage="1" sqref="I8" xr:uid="{C466F0F1-7B4D-4964-BCBC-4AC31EF44853}">
      <formula1>"-18"</formula1>
    </dataValidation>
    <dataValidation type="list" allowBlank="1" showInputMessage="1" showErrorMessage="1" sqref="I9:I10" xr:uid="{F43AB70B-F386-45AE-A986-D0D18ED8B285}">
      <formula1>"-36"</formula1>
    </dataValidation>
    <dataValidation type="list" allowBlank="1" showInputMessage="1" showErrorMessage="1" sqref="I3" xr:uid="{CD49308A-CD72-4E0C-A45C-2ADC2F33F1F9}">
      <formula1>"87"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B252-383F-4885-BBBD-6E4602EEEF39}">
  <dimension ref="A1:K205"/>
  <sheetViews>
    <sheetView showWhiteSpace="0" zoomScale="95" zoomScaleNormal="100" workbookViewId="0">
      <selection activeCell="L209" sqref="L209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>
        <f>Récapitulatif!D23</f>
        <v>0</v>
      </c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DEB0F6DB-E394-43E1-AB3F-8AE0E6947116}">
      <formula1>"87"</formula1>
    </dataValidation>
    <dataValidation type="list" allowBlank="1" showInputMessage="1" showErrorMessage="1" sqref="I9:I10" xr:uid="{B140D56E-144B-412F-9DFD-AFCFE14DD1B6}">
      <formula1>"-36"</formula1>
    </dataValidation>
    <dataValidation type="list" allowBlank="1" showInputMessage="1" showErrorMessage="1" sqref="I8" xr:uid="{613934D2-E03F-4B95-99BF-AFB51A006EE2}">
      <formula1>"-18"</formula1>
    </dataValidation>
    <dataValidation type="list" allowBlank="1" showInputMessage="1" showErrorMessage="1" sqref="I7" xr:uid="{E3361D42-D153-42C5-864E-47FEECAC7D4A}">
      <formula1>"-6"</formula1>
    </dataValidation>
    <dataValidation type="list" allowBlank="1" showInputMessage="1" showErrorMessage="1" sqref="I6" xr:uid="{EBC20E18-280F-476D-A749-0C500B082D27}">
      <formula1>"27"</formula1>
    </dataValidation>
    <dataValidation type="list" allowBlank="1" showInputMessage="1" showErrorMessage="1" sqref="I5" xr:uid="{24129E23-5DFF-4485-B924-C582B454FA80}">
      <formula1>"54"</formula1>
    </dataValidation>
    <dataValidation type="list" allowBlank="1" showInputMessage="1" showErrorMessage="1" sqref="I4" xr:uid="{D5BE99FB-FCA7-4968-824B-83FDD296159C}">
      <formula1>"81"</formula1>
    </dataValidation>
    <dataValidation type="list" allowBlank="1" showInputMessage="1" showErrorMessage="1" sqref="I2" xr:uid="{AA596E37-478D-4A97-B662-EBC502167C84}">
      <formula1>"108"</formula1>
    </dataValidation>
    <dataValidation type="list" allowBlank="1" showInputMessage="1" showErrorMessage="1" sqref="C64:C77 C45:C58 G24:G37 C24:C37" xr:uid="{12B1E726-FEF8-4168-BA84-34B457C6F1BB}">
      <formula1>"Concertations,Parents,PPS,Autre"</formula1>
    </dataValidation>
    <dataValidation type="list" allowBlank="1" showInputMessage="1" showErrorMessage="1" sqref="G45:G58" xr:uid="{78BE79B0-4038-4D0A-9D12-6D01D93610D2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C48E-F28B-4A7B-BA84-128C3263D695}">
  <dimension ref="A1:K205"/>
  <sheetViews>
    <sheetView showWhiteSpace="0" topLeftCell="A201" zoomScale="95" zoomScaleNormal="100" workbookViewId="0">
      <selection activeCell="F212" sqref="F212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31"/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146">
        <f>Récapitulatif!D23</f>
        <v>0</v>
      </c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G45:G58" xr:uid="{6C272E99-DF7E-470A-8C0B-78D877759A80}">
      <formula1>"Concertations,Parents,PPS,Liste"</formula1>
    </dataValidation>
    <dataValidation type="list" allowBlank="1" showInputMessage="1" showErrorMessage="1" sqref="C64:C77 C45:C58 G24:G37 C24:C37" xr:uid="{EB4C6436-CA35-4073-AF2B-6B7DE3CDFC28}">
      <formula1>"Concertations,Parents,PPS,Autre"</formula1>
    </dataValidation>
    <dataValidation type="list" allowBlank="1" showInputMessage="1" showErrorMessage="1" sqref="I2" xr:uid="{409869D4-FAFE-49D4-893A-7515FA6BF4D8}">
      <formula1>"108"</formula1>
    </dataValidation>
    <dataValidation type="list" allowBlank="1" showInputMessage="1" showErrorMessage="1" sqref="I4" xr:uid="{B93F5C02-90ED-4CE0-AE6E-9E4CB674F4E7}">
      <formula1>"81"</formula1>
    </dataValidation>
    <dataValidation type="list" allowBlank="1" showInputMessage="1" showErrorMessage="1" sqref="I5" xr:uid="{4BAF86C8-3C06-46F8-9FEF-1512EA0DEEA5}">
      <formula1>"54"</formula1>
    </dataValidation>
    <dataValidation type="list" allowBlank="1" showInputMessage="1" showErrorMessage="1" sqref="I6" xr:uid="{7CEBBFC1-7298-45FA-8C24-580C2B6D61DD}">
      <formula1>"27"</formula1>
    </dataValidation>
    <dataValidation type="list" allowBlank="1" showInputMessage="1" showErrorMessage="1" sqref="I7" xr:uid="{889439A6-35D5-4C51-9F3C-9439E45DFE3F}">
      <formula1>"-6"</formula1>
    </dataValidation>
    <dataValidation type="list" allowBlank="1" showInputMessage="1" showErrorMessage="1" sqref="I8" xr:uid="{AE0E9356-C9F0-49AB-A666-7A85978B31C7}">
      <formula1>"-18"</formula1>
    </dataValidation>
    <dataValidation type="list" allowBlank="1" showInputMessage="1" showErrorMessage="1" sqref="I9:I10" xr:uid="{9BA330B0-78E2-4AD7-9595-99FD900BC43B}">
      <formula1>"-36"</formula1>
    </dataValidation>
    <dataValidation type="list" allowBlank="1" showInputMessage="1" showErrorMessage="1" sqref="I3" xr:uid="{6E51A036-E199-4C52-8161-521D7735D0A4}">
      <formula1>"87"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C6D2-D32D-406E-BDAD-BA7BF77E3117}">
  <sheetPr>
    <tabColor theme="0"/>
  </sheetPr>
  <dimension ref="A1:K205"/>
  <sheetViews>
    <sheetView showWhiteSpace="0" topLeftCell="A211" zoomScale="95" zoomScaleNormal="100" workbookViewId="0">
      <selection activeCell="F212" sqref="F212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>
        <f>Récapitulatif!D23</f>
        <v>0</v>
      </c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C764B75D-2303-4560-A01E-624792724D98}">
      <formula1>"87"</formula1>
    </dataValidation>
    <dataValidation type="list" allowBlank="1" showInputMessage="1" showErrorMessage="1" sqref="I9:I10" xr:uid="{5627C141-BD9C-4753-8624-48FD5D5C1059}">
      <formula1>"-36"</formula1>
    </dataValidation>
    <dataValidation type="list" allowBlank="1" showInputMessage="1" showErrorMessage="1" sqref="I8" xr:uid="{291B3F07-5AD9-4CB9-BD77-B038B8617FBE}">
      <formula1>"-18"</formula1>
    </dataValidation>
    <dataValidation type="list" allowBlank="1" showInputMessage="1" showErrorMessage="1" sqref="I7" xr:uid="{493FB756-2EE0-4639-82F2-DFB34EABA9B6}">
      <formula1>"-6"</formula1>
    </dataValidation>
    <dataValidation type="list" allowBlank="1" showInputMessage="1" showErrorMessage="1" sqref="I6" xr:uid="{1211C4D4-365A-4346-AFB8-7A8AE7E588B1}">
      <formula1>"27"</formula1>
    </dataValidation>
    <dataValidation type="list" allowBlank="1" showInputMessage="1" showErrorMessage="1" sqref="I5" xr:uid="{EF402FAF-ECC2-4FEF-8193-BD13CEC01732}">
      <formula1>"54"</formula1>
    </dataValidation>
    <dataValidation type="list" allowBlank="1" showInputMessage="1" showErrorMessage="1" sqref="I4" xr:uid="{4481B239-80CA-44B7-A29E-8326ED53DF88}">
      <formula1>"81"</formula1>
    </dataValidation>
    <dataValidation type="list" allowBlank="1" showInputMessage="1" showErrorMessage="1" sqref="I2" xr:uid="{1C8CB78E-1FE8-4F30-BE24-80D0BE6C1D67}">
      <formula1>"108"</formula1>
    </dataValidation>
    <dataValidation type="list" allowBlank="1" showInputMessage="1" showErrorMessage="1" sqref="C64:C77 C45:C58 G24:G37 C24:C37" xr:uid="{13BF2AB4-2162-41C9-896A-3BD7F478011B}">
      <formula1>"Concertations,Parents,PPS,Autre"</formula1>
    </dataValidation>
    <dataValidation type="list" allowBlank="1" showInputMessage="1" showErrorMessage="1" sqref="G45:G58" xr:uid="{1286705C-88CA-45BC-8B35-72BB7F60FC3D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3321-E7A8-4F47-A64D-7823FD8131EF}">
  <dimension ref="A1:K205"/>
  <sheetViews>
    <sheetView showWhiteSpace="0" topLeftCell="A202" zoomScale="95" zoomScaleNormal="100" workbookViewId="0">
      <selection activeCell="M214" sqref="M214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>
        <f>Récapitulatif!D23</f>
        <v>0</v>
      </c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B3817CB7-CB88-4662-958F-E50246B3E70D}">
      <formula1>"87"</formula1>
    </dataValidation>
    <dataValidation type="list" allowBlank="1" showInputMessage="1" showErrorMessage="1" sqref="I9:I10" xr:uid="{9EBB9D01-E44E-4B7B-B0D2-C0F329AD886B}">
      <formula1>"-36"</formula1>
    </dataValidation>
    <dataValidation type="list" allowBlank="1" showInputMessage="1" showErrorMessage="1" sqref="I8" xr:uid="{EE3B03F1-467D-4E06-A575-A37213F30842}">
      <formula1>"-18"</formula1>
    </dataValidation>
    <dataValidation type="list" allowBlank="1" showInputMessage="1" showErrorMessage="1" sqref="I7" xr:uid="{E209DF7C-96A0-4F67-A91B-D26F1738B843}">
      <formula1>"-6"</formula1>
    </dataValidation>
    <dataValidation type="list" allowBlank="1" showInputMessage="1" showErrorMessage="1" sqref="I6" xr:uid="{7D0AF5A4-6208-4F33-B341-B71A0B2B3618}">
      <formula1>"27"</formula1>
    </dataValidation>
    <dataValidation type="list" allowBlank="1" showInputMessage="1" showErrorMessage="1" sqref="I5" xr:uid="{8FC9F4B4-0543-4F9A-8A51-B10880E8F050}">
      <formula1>"54"</formula1>
    </dataValidation>
    <dataValidation type="list" allowBlank="1" showInputMessage="1" showErrorMessage="1" sqref="I4" xr:uid="{37DAA841-D7EC-4E4C-AF5E-7358F0574271}">
      <formula1>"81"</formula1>
    </dataValidation>
    <dataValidation type="list" allowBlank="1" showInputMessage="1" showErrorMessage="1" sqref="I2" xr:uid="{7C80DB15-C437-4734-B93C-B7C5E834163E}">
      <formula1>"108"</formula1>
    </dataValidation>
    <dataValidation type="list" allowBlank="1" showInputMessage="1" showErrorMessage="1" sqref="C64:C77 C45:C58 G24:G37 C24:C37" xr:uid="{A0B89A09-6CBA-411B-8D90-3923526A622C}">
      <formula1>"Concertations,Parents,PPS,Autre"</formula1>
    </dataValidation>
    <dataValidation type="list" allowBlank="1" showInputMessage="1" showErrorMessage="1" sqref="G45:G58" xr:uid="{C953481F-4CA6-42C0-BA8D-7F1812DA3606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ED9C-F89C-4EDB-8AAD-B7B2946B65B7}">
  <sheetPr>
    <tabColor rgb="FFFFC000"/>
  </sheetPr>
  <dimension ref="A11:G45"/>
  <sheetViews>
    <sheetView zoomScale="118" zoomScaleNormal="100" workbookViewId="0">
      <selection activeCell="E49" sqref="E49"/>
    </sheetView>
  </sheetViews>
  <sheetFormatPr baseColWidth="10" defaultColWidth="9.26953125" defaultRowHeight="12.6" x14ac:dyDescent="0.2"/>
  <cols>
    <col min="1" max="256" width="11" customWidth="1"/>
  </cols>
  <sheetData>
    <row r="11" spans="1:1" x14ac:dyDescent="0.2">
      <c r="A11" t="s">
        <v>0</v>
      </c>
    </row>
    <row r="45" spans="1:7" ht="18" x14ac:dyDescent="0.35">
      <c r="A45" s="148" t="s">
        <v>1</v>
      </c>
      <c r="B45" s="149"/>
      <c r="C45" s="149"/>
      <c r="D45" s="149"/>
      <c r="E45" s="149"/>
      <c r="F45" s="149"/>
      <c r="G45" s="149"/>
    </row>
  </sheetData>
  <mergeCells count="1">
    <mergeCell ref="A45:G45"/>
  </mergeCells>
  <phoneticPr fontId="3"/>
  <pageMargins left="0.25" right="0.25" top="0.75" bottom="0.75" header="0.3" footer="0.3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9527-5971-46F7-B224-4645A38B4AA1}">
  <dimension ref="A1:K205"/>
  <sheetViews>
    <sheetView showWhiteSpace="0" zoomScale="95" zoomScaleNormal="100" workbookViewId="0">
      <selection activeCell="L211" sqref="L211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>
        <f>Récapitulatif!D23</f>
        <v>0</v>
      </c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G45:G58" xr:uid="{7BE8CA99-8FB5-437A-A564-6EBF8489BAD1}">
      <formula1>"Concertations,Parents,PPS,Liste"</formula1>
    </dataValidation>
    <dataValidation type="list" allowBlank="1" showInputMessage="1" showErrorMessage="1" sqref="C64:C77 C45:C58 G24:G37 C24:C37" xr:uid="{7018F44E-ED5A-424A-95D5-73E9C88A319F}">
      <formula1>"Concertations,Parents,PPS,Autre"</formula1>
    </dataValidation>
    <dataValidation type="list" allowBlank="1" showInputMessage="1" showErrorMessage="1" sqref="I2" xr:uid="{C0650D66-52E8-456D-AA3F-AD6813C64CF6}">
      <formula1>"108"</formula1>
    </dataValidation>
    <dataValidation type="list" allowBlank="1" showInputMessage="1" showErrorMessage="1" sqref="I4" xr:uid="{6C6F1B82-D958-4750-9265-9B64994B326A}">
      <formula1>"81"</formula1>
    </dataValidation>
    <dataValidation type="list" allowBlank="1" showInputMessage="1" showErrorMessage="1" sqref="I5" xr:uid="{DD367D47-7D5C-4B71-8AD7-905E43DD07BD}">
      <formula1>"54"</formula1>
    </dataValidation>
    <dataValidation type="list" allowBlank="1" showInputMessage="1" showErrorMessage="1" sqref="I6" xr:uid="{4F64C33B-B549-4308-A1E8-74D348F08B9F}">
      <formula1>"27"</formula1>
    </dataValidation>
    <dataValidation type="list" allowBlank="1" showInputMessage="1" showErrorMessage="1" sqref="I7" xr:uid="{083C04A4-3652-481F-889F-38D550115E2F}">
      <formula1>"-6"</formula1>
    </dataValidation>
    <dataValidation type="list" allowBlank="1" showInputMessage="1" showErrorMessage="1" sqref="I8" xr:uid="{550607AE-FAC5-4E8D-B7BE-F9BE7EFC98FA}">
      <formula1>"-18"</formula1>
    </dataValidation>
    <dataValidation type="list" allowBlank="1" showInputMessage="1" showErrorMessage="1" sqref="I9:I10" xr:uid="{76C080EF-CB7F-4CA4-9A1E-FBA07E6FAB0F}">
      <formula1>"-36"</formula1>
    </dataValidation>
    <dataValidation type="list" allowBlank="1" showInputMessage="1" showErrorMessage="1" sqref="I3" xr:uid="{D808DA17-9A1B-4B16-A9AB-B77C115AF276}">
      <formula1>"87"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8106-BDA8-4F40-BF6D-A874854A9D30}">
  <sheetPr>
    <tabColor rgb="FFFFFF00"/>
  </sheetPr>
  <dimension ref="A1:K205"/>
  <sheetViews>
    <sheetView showWhiteSpace="0" topLeftCell="A192" zoomScaleNormal="100" zoomScalePageLayoutView="95" workbookViewId="0">
      <selection activeCell="L68" sqref="L68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Récapitulatif!B11</f>
        <v>0</v>
      </c>
      <c r="C3" s="112" t="s">
        <v>34</v>
      </c>
      <c r="D3" s="187">
        <f>Récapitulatif!C11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69"/>
      <c r="I11" s="169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69"/>
      <c r="I12" s="169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69"/>
      <c r="I13" s="169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31"/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146" t="s">
        <v>69</v>
      </c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48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531D9145-00A3-447D-9F4A-01AFC3CFD042}">
      <formula1>"87"</formula1>
    </dataValidation>
    <dataValidation type="list" allowBlank="1" showInputMessage="1" showErrorMessage="1" sqref="I9:I10" xr:uid="{6832CD26-5DB4-4B1F-B940-9DD3724869DC}">
      <formula1>"-36"</formula1>
    </dataValidation>
    <dataValidation type="list" allowBlank="1" showInputMessage="1" showErrorMessage="1" sqref="I8" xr:uid="{8A0EBEE6-3956-4F67-AE07-B416B11E3643}">
      <formula1>"-18"</formula1>
    </dataValidation>
    <dataValidation type="list" allowBlank="1" showInputMessage="1" showErrorMessage="1" sqref="I7" xr:uid="{BE0F8D8B-07A4-4883-B72E-A73FDBC03D13}">
      <formula1>"-6"</formula1>
    </dataValidation>
    <dataValidation type="list" allowBlank="1" showInputMessage="1" showErrorMessage="1" sqref="I6" xr:uid="{0F217639-B55B-4F9B-9F07-92DE5FE34F15}">
      <formula1>"27"</formula1>
    </dataValidation>
    <dataValidation type="list" allowBlank="1" showInputMessage="1" showErrorMessage="1" sqref="I5" xr:uid="{227EBC30-1DCD-490F-8484-9A215C20025B}">
      <formula1>"54"</formula1>
    </dataValidation>
    <dataValidation type="list" allowBlank="1" showInputMessage="1" showErrorMessage="1" sqref="I4" xr:uid="{DC4DC996-4C79-415D-9409-8F76958581C5}">
      <formula1>"81"</formula1>
    </dataValidation>
    <dataValidation type="list" allowBlank="1" showInputMessage="1" showErrorMessage="1" sqref="I2" xr:uid="{AEF6AD96-3024-41DA-A8F7-F483127DE47F}">
      <formula1>"108"</formula1>
    </dataValidation>
    <dataValidation type="list" allowBlank="1" showInputMessage="1" showErrorMessage="1" sqref="C64:C77 C45:C58 G24:G37 C24:C37" xr:uid="{8B7798F8-F367-4023-B20D-A77DBBDC3A5F}">
      <formula1>"Concertations,Parents,PPS,Autre"</formula1>
    </dataValidation>
    <dataValidation type="list" allowBlank="1" showInputMessage="1" showErrorMessage="1" sqref="G45:G58" xr:uid="{D83EC2AF-E8B9-47F1-AA66-C7BB1BF4BA40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CCC1-8AC9-4C37-B31C-D01542399376}">
  <sheetPr>
    <tabColor rgb="FFFF0000"/>
  </sheetPr>
  <dimension ref="A1:J23"/>
  <sheetViews>
    <sheetView showWhiteSpace="0" topLeftCell="D1" zoomScale="118" zoomScaleNormal="100" workbookViewId="0">
      <selection activeCell="H1" sqref="H1:J1"/>
    </sheetView>
  </sheetViews>
  <sheetFormatPr baseColWidth="10" defaultColWidth="9.26953125" defaultRowHeight="12.6" x14ac:dyDescent="0.2"/>
  <cols>
    <col min="1" max="1" width="4.1796875" customWidth="1"/>
    <col min="2" max="2" width="11" customWidth="1"/>
    <col min="3" max="3" width="14.36328125" customWidth="1"/>
    <col min="4" max="4" width="8.7265625" customWidth="1"/>
    <col min="5" max="5" width="12" customWidth="1"/>
    <col min="6" max="6" width="13.81640625" customWidth="1"/>
    <col min="7" max="8" width="12.36328125" customWidth="1"/>
    <col min="9" max="9" width="13.1796875" customWidth="1"/>
    <col min="10" max="10" width="11.36328125" customWidth="1"/>
    <col min="11" max="256" width="11" customWidth="1"/>
  </cols>
  <sheetData>
    <row r="1" spans="1:10" ht="22.5" customHeight="1" x14ac:dyDescent="0.2">
      <c r="B1" s="27" t="s">
        <v>2</v>
      </c>
      <c r="C1" s="142"/>
      <c r="D1" s="28" t="s">
        <v>3</v>
      </c>
      <c r="E1" s="154"/>
      <c r="F1" s="156"/>
      <c r="G1" s="27" t="s">
        <v>4</v>
      </c>
      <c r="H1" s="154"/>
      <c r="I1" s="155"/>
      <c r="J1" s="156"/>
    </row>
    <row r="2" spans="1:10" ht="96" customHeight="1" x14ac:dyDescent="0.2">
      <c r="B2" s="143" t="s">
        <v>5</v>
      </c>
      <c r="C2" s="143" t="s">
        <v>6</v>
      </c>
      <c r="D2" s="144" t="s">
        <v>7</v>
      </c>
      <c r="E2" s="144" t="s">
        <v>8</v>
      </c>
      <c r="F2" s="144" t="s">
        <v>9</v>
      </c>
      <c r="G2" s="144" t="s">
        <v>10</v>
      </c>
      <c r="H2" s="144" t="s">
        <v>11</v>
      </c>
      <c r="I2" s="144" t="s">
        <v>12</v>
      </c>
      <c r="J2" s="144" t="s">
        <v>13</v>
      </c>
    </row>
    <row r="3" spans="1:10" ht="16.2" x14ac:dyDescent="0.2">
      <c r="A3" s="23" t="s">
        <v>14</v>
      </c>
      <c r="B3" s="141"/>
      <c r="C3" s="141"/>
      <c r="D3" s="24">
        <f>'Enseignant 1 '!D203</f>
        <v>0</v>
      </c>
      <c r="E3" s="25">
        <f>'Enseignant 1 '!E203</f>
        <v>0</v>
      </c>
      <c r="F3" s="26">
        <f>'Enseignant 1 '!B199</f>
        <v>0</v>
      </c>
      <c r="G3" s="26">
        <f>'Enseignant 1 '!C199</f>
        <v>0</v>
      </c>
      <c r="H3" s="26">
        <f>'Enseignant 1 '!E199</f>
        <v>0</v>
      </c>
      <c r="I3" s="26">
        <f>'Enseignant 1 '!F199</f>
        <v>0</v>
      </c>
      <c r="J3" s="26">
        <f>'Enseignant 1 '!G199</f>
        <v>0</v>
      </c>
    </row>
    <row r="4" spans="1:10" ht="16.2" x14ac:dyDescent="0.2">
      <c r="A4" s="23" t="s">
        <v>15</v>
      </c>
      <c r="B4" s="141"/>
      <c r="C4" s="141"/>
      <c r="D4" s="24">
        <f>'Enseignant 2'!D203</f>
        <v>0</v>
      </c>
      <c r="E4" s="25">
        <f>'Enseignant 2'!E203</f>
        <v>0</v>
      </c>
      <c r="F4" s="26">
        <f>'Enseignant 2'!B199</f>
        <v>0</v>
      </c>
      <c r="G4" s="26">
        <f>'Enseignant 2'!C199</f>
        <v>0</v>
      </c>
      <c r="H4" s="26">
        <f>'Enseignant 2'!E199</f>
        <v>0</v>
      </c>
      <c r="I4" s="26">
        <f>'Enseignant 2'!F199</f>
        <v>0</v>
      </c>
      <c r="J4" s="26">
        <f>'Enseignant 2'!G199</f>
        <v>0</v>
      </c>
    </row>
    <row r="5" spans="1:10" ht="16.2" x14ac:dyDescent="0.2">
      <c r="A5" s="23" t="s">
        <v>16</v>
      </c>
      <c r="B5" s="141"/>
      <c r="C5" s="141"/>
      <c r="D5" s="24">
        <f>'Enseignant 3'!D203</f>
        <v>0</v>
      </c>
      <c r="E5" s="25">
        <f>'Enseignant 3'!E203</f>
        <v>0</v>
      </c>
      <c r="F5" s="26">
        <f>'Enseignant 3'!B199</f>
        <v>0</v>
      </c>
      <c r="G5" s="26">
        <f>'Enseignant 3'!C199</f>
        <v>0</v>
      </c>
      <c r="H5" s="26">
        <f>'Enseignant 3'!E199</f>
        <v>0</v>
      </c>
      <c r="I5" s="26">
        <f>'Enseignant 3'!F199</f>
        <v>0</v>
      </c>
      <c r="J5" s="26">
        <f>'Enseignant 3'!G199</f>
        <v>0</v>
      </c>
    </row>
    <row r="6" spans="1:10" ht="16.2" x14ac:dyDescent="0.2">
      <c r="A6" s="23" t="s">
        <v>17</v>
      </c>
      <c r="B6" s="141"/>
      <c r="C6" s="141"/>
      <c r="D6" s="24">
        <f>'Enseignant 4'!D203</f>
        <v>0</v>
      </c>
      <c r="E6" s="25">
        <f>'Enseignant 4'!E203</f>
        <v>0</v>
      </c>
      <c r="F6" s="26">
        <f>'Enseignant 4'!B199</f>
        <v>0</v>
      </c>
      <c r="G6" s="26">
        <f>'Enseignant 4'!C199</f>
        <v>0</v>
      </c>
      <c r="H6" s="26">
        <f>'Enseignant 4'!E199</f>
        <v>0</v>
      </c>
      <c r="I6" s="26">
        <f>'Enseignant 4'!F199</f>
        <v>0</v>
      </c>
      <c r="J6" s="26">
        <f>'Enseignant 4'!G199</f>
        <v>0</v>
      </c>
    </row>
    <row r="7" spans="1:10" ht="16.2" x14ac:dyDescent="0.2">
      <c r="A7" s="23" t="s">
        <v>18</v>
      </c>
      <c r="B7" s="141"/>
      <c r="C7" s="141"/>
      <c r="D7" s="24">
        <f>'Enseignant 5'!D203</f>
        <v>0</v>
      </c>
      <c r="E7" s="25">
        <f>'Enseignant 5'!E203</f>
        <v>0</v>
      </c>
      <c r="F7" s="26">
        <f>'Enseignant 5'!B199</f>
        <v>0</v>
      </c>
      <c r="G7" s="26">
        <f>'Enseignant 4'!C199</f>
        <v>0</v>
      </c>
      <c r="H7" s="26">
        <f>'Enseignant 5'!E199</f>
        <v>0</v>
      </c>
      <c r="I7" s="26">
        <f>'Enseignant 5'!F199</f>
        <v>0</v>
      </c>
      <c r="J7" s="26">
        <f>'Enseignant 5'!G199</f>
        <v>0</v>
      </c>
    </row>
    <row r="8" spans="1:10" ht="16.2" x14ac:dyDescent="0.2">
      <c r="A8" s="23" t="s">
        <v>19</v>
      </c>
      <c r="B8" s="141"/>
      <c r="C8" s="141"/>
      <c r="D8" s="24">
        <f>'Enseignant 6'!D203</f>
        <v>0</v>
      </c>
      <c r="E8" s="25">
        <f>'Enseignant 6'!E203</f>
        <v>0</v>
      </c>
      <c r="F8" s="26">
        <f>'Enseignant 6'!B199</f>
        <v>0</v>
      </c>
      <c r="G8" s="26">
        <f>'Enseignant 6'!C199</f>
        <v>0</v>
      </c>
      <c r="H8" s="26">
        <f>'Enseignant 6'!E199</f>
        <v>0</v>
      </c>
      <c r="I8" s="26">
        <f>'Enseignant 6'!F199</f>
        <v>0</v>
      </c>
      <c r="J8" s="26">
        <f>'Enseignant 6'!G199</f>
        <v>0</v>
      </c>
    </row>
    <row r="9" spans="1:10" ht="16.2" x14ac:dyDescent="0.2">
      <c r="A9" s="23" t="s">
        <v>20</v>
      </c>
      <c r="B9" s="141"/>
      <c r="C9" s="141"/>
      <c r="D9" s="24">
        <f>'Enseignant 7'!D203</f>
        <v>0</v>
      </c>
      <c r="E9" s="25">
        <f>'Enseignant 8'!E203</f>
        <v>0</v>
      </c>
      <c r="F9" s="26">
        <f>'Enseignant 7'!B199</f>
        <v>0</v>
      </c>
      <c r="G9" s="26">
        <f>'Enseignant 7'!C199</f>
        <v>0</v>
      </c>
      <c r="H9" s="26">
        <f>'Enseignant 7'!E199</f>
        <v>0</v>
      </c>
      <c r="I9" s="26">
        <f>'Enseignant 7'!F199</f>
        <v>0</v>
      </c>
      <c r="J9" s="26">
        <f>'Enseignant 7'!G199</f>
        <v>0</v>
      </c>
    </row>
    <row r="10" spans="1:10" ht="16.2" x14ac:dyDescent="0.2">
      <c r="A10" s="23" t="s">
        <v>21</v>
      </c>
      <c r="B10" s="141"/>
      <c r="C10" s="141"/>
      <c r="D10" s="24">
        <f>'Enseignant 8'!D203</f>
        <v>0</v>
      </c>
      <c r="E10" s="25">
        <f>'Enseignant 8'!E203</f>
        <v>0</v>
      </c>
      <c r="F10" s="26">
        <f>'Enseignant 8'!B199</f>
        <v>0</v>
      </c>
      <c r="G10" s="26">
        <f>'Enseignant 8'!C199</f>
        <v>0</v>
      </c>
      <c r="H10" s="26">
        <f>'Enseignant 8'!E199</f>
        <v>0</v>
      </c>
      <c r="I10" s="26">
        <f>'Enseignant 8'!F199</f>
        <v>0</v>
      </c>
      <c r="J10" s="26">
        <f>'Enseignant 8'!G199</f>
        <v>0</v>
      </c>
    </row>
    <row r="11" spans="1:10" ht="16.2" x14ac:dyDescent="0.2">
      <c r="A11" s="23" t="s">
        <v>22</v>
      </c>
      <c r="B11" s="141"/>
      <c r="C11" s="141"/>
      <c r="D11" s="24">
        <f>'Enseignant 9'!D203</f>
        <v>0</v>
      </c>
      <c r="E11" s="25">
        <f>'Enseignant 9'!E203</f>
        <v>0</v>
      </c>
      <c r="F11" s="26">
        <f>'Enseignant 9'!B199</f>
        <v>0</v>
      </c>
      <c r="G11" s="26">
        <f>'Enseignant 9'!C199</f>
        <v>0</v>
      </c>
      <c r="H11" s="26">
        <f>'Enseignant 9'!E199</f>
        <v>0</v>
      </c>
      <c r="I11" s="26">
        <f>'Enseignant 9'!F199</f>
        <v>0</v>
      </c>
      <c r="J11" s="26">
        <f>'Enseignant 9'!G199</f>
        <v>0</v>
      </c>
    </row>
    <row r="12" spans="1:10" ht="16.2" x14ac:dyDescent="0.2">
      <c r="A12" s="23" t="s">
        <v>23</v>
      </c>
      <c r="B12" s="141"/>
      <c r="C12" s="141"/>
      <c r="D12" s="24">
        <f>'Enseignant 10'!D203</f>
        <v>0</v>
      </c>
      <c r="E12" s="25">
        <f>'Enseignant 10'!E203</f>
        <v>0</v>
      </c>
      <c r="F12" s="26">
        <f>'Enseignant 10'!B199</f>
        <v>0</v>
      </c>
      <c r="G12" s="26">
        <f>'Enseignant 10'!C199</f>
        <v>0</v>
      </c>
      <c r="H12" s="26">
        <f>'Enseignant 10'!E199</f>
        <v>0</v>
      </c>
      <c r="I12" s="26">
        <f>'Enseignant 10'!F199</f>
        <v>0</v>
      </c>
      <c r="J12" s="26">
        <f>'Enseignant 10'!G199</f>
        <v>0</v>
      </c>
    </row>
    <row r="13" spans="1:10" ht="16.2" x14ac:dyDescent="0.2">
      <c r="A13" s="23" t="s">
        <v>24</v>
      </c>
      <c r="B13" s="141"/>
      <c r="C13" s="141"/>
      <c r="D13" s="24">
        <f>'Enseignant 10'!D204</f>
        <v>0</v>
      </c>
      <c r="E13" s="25">
        <f>'Enseignant 11'!E203</f>
        <v>0</v>
      </c>
      <c r="F13" s="26">
        <f>'Enseignant 11'!B199</f>
        <v>0</v>
      </c>
      <c r="G13" s="26">
        <f>'Enseignant 11'!C199</f>
        <v>0</v>
      </c>
      <c r="H13" s="26">
        <f>'Enseignant 11'!E199</f>
        <v>0</v>
      </c>
      <c r="I13" s="26">
        <f>'Enseignant 11'!F199</f>
        <v>0</v>
      </c>
      <c r="J13" s="26">
        <f>'Enseignant 11'!G199</f>
        <v>0</v>
      </c>
    </row>
    <row r="14" spans="1:10" ht="16.2" x14ac:dyDescent="0.2">
      <c r="A14" s="23" t="s">
        <v>25</v>
      </c>
      <c r="B14" s="141"/>
      <c r="C14" s="141"/>
      <c r="D14" s="24">
        <f>'Enseignant 12'!D203</f>
        <v>0</v>
      </c>
      <c r="E14" s="25">
        <f>'Enseignant 12'!E203</f>
        <v>0</v>
      </c>
      <c r="F14" s="26">
        <f>'Enseignant 12'!B199</f>
        <v>0</v>
      </c>
      <c r="G14" s="26">
        <f>'Enseignant 12'!C199</f>
        <v>0</v>
      </c>
      <c r="H14" s="26">
        <f>'Enseignant 12'!E199</f>
        <v>0</v>
      </c>
      <c r="I14" s="26">
        <f>'Enseignant 12'!F199</f>
        <v>0</v>
      </c>
      <c r="J14" s="26">
        <f>'Enseignant 12'!G199</f>
        <v>0</v>
      </c>
    </row>
    <row r="15" spans="1:10" ht="16.2" x14ac:dyDescent="0.2">
      <c r="A15" s="23" t="s">
        <v>26</v>
      </c>
      <c r="B15" s="141"/>
      <c r="C15" s="141"/>
      <c r="D15" s="24">
        <f>'Enseignant 13'!D203</f>
        <v>0</v>
      </c>
      <c r="E15" s="25">
        <f>'Enseignant 13'!E203</f>
        <v>0</v>
      </c>
      <c r="F15" s="26">
        <f>'Enseignant 13'!B199</f>
        <v>0</v>
      </c>
      <c r="G15" s="26">
        <f>'Enseignant 13'!C199</f>
        <v>0</v>
      </c>
      <c r="H15" s="26">
        <f>'Enseignant 13'!E199</f>
        <v>0</v>
      </c>
      <c r="I15" s="26">
        <f>'Enseignant 13'!F199</f>
        <v>0</v>
      </c>
      <c r="J15" s="26">
        <f>'Enseignant 13'!G199</f>
        <v>0</v>
      </c>
    </row>
    <row r="16" spans="1:10" ht="16.2" x14ac:dyDescent="0.2">
      <c r="A16" s="23" t="s">
        <v>27</v>
      </c>
      <c r="B16" s="141"/>
      <c r="C16" s="141"/>
      <c r="D16" s="24">
        <f>'Enseignant 14'!D203</f>
        <v>0</v>
      </c>
      <c r="E16" s="25">
        <f>'Enseignant 14'!E203</f>
        <v>0</v>
      </c>
      <c r="F16" s="26">
        <f>'Enseignant 14'!B199</f>
        <v>0</v>
      </c>
      <c r="G16" s="26">
        <f>'Enseignant 14'!C199</f>
        <v>0</v>
      </c>
      <c r="H16" s="26">
        <f>'Enseignant 14'!E199</f>
        <v>0</v>
      </c>
      <c r="I16" s="26">
        <f>'Enseignant 14'!F199</f>
        <v>0</v>
      </c>
      <c r="J16" s="26">
        <f>'Enseignant 14'!G199</f>
        <v>0</v>
      </c>
    </row>
    <row r="17" spans="1:10" ht="16.2" x14ac:dyDescent="0.2">
      <c r="A17" s="23" t="s">
        <v>28</v>
      </c>
      <c r="B17" s="141"/>
      <c r="C17" s="141"/>
      <c r="D17" s="24">
        <f>'Enseignant 15'!D203</f>
        <v>0</v>
      </c>
      <c r="E17" s="25">
        <f>'Enseignant 15'!E203</f>
        <v>0</v>
      </c>
      <c r="F17" s="26">
        <f>'Enseignant 15'!B199</f>
        <v>0</v>
      </c>
      <c r="G17" s="26">
        <f>'Enseignant 15'!C199</f>
        <v>0</v>
      </c>
      <c r="H17" s="26">
        <f>'Enseignant 15'!E199</f>
        <v>0</v>
      </c>
      <c r="I17" s="26">
        <f>'Enseignant 15'!F199</f>
        <v>0</v>
      </c>
      <c r="J17" s="26">
        <f>'Enseignant 15'!G199</f>
        <v>0</v>
      </c>
    </row>
    <row r="18" spans="1:10" ht="16.2" x14ac:dyDescent="0.2">
      <c r="A18" s="23" t="s">
        <v>29</v>
      </c>
      <c r="B18" s="141"/>
      <c r="C18" s="141"/>
      <c r="D18" s="24">
        <f>'Enseignant 16'!D203</f>
        <v>0</v>
      </c>
      <c r="E18" s="25">
        <f>'Enseignant 16'!E203</f>
        <v>0</v>
      </c>
      <c r="F18" s="26">
        <f>'Enseignant 16'!B199</f>
        <v>0</v>
      </c>
      <c r="G18" s="26">
        <f>'Enseignant 16'!C199</f>
        <v>0</v>
      </c>
      <c r="H18" s="26">
        <f>'Enseignant 16'!E199</f>
        <v>0</v>
      </c>
      <c r="I18" s="26">
        <f>'Enseignant 16'!F199</f>
        <v>0</v>
      </c>
      <c r="J18" s="26">
        <f>'Enseignant 16'!G199</f>
        <v>0</v>
      </c>
    </row>
    <row r="19" spans="1:10" ht="16.2" x14ac:dyDescent="0.2">
      <c r="A19" s="23" t="s">
        <v>30</v>
      </c>
      <c r="B19" s="141"/>
      <c r="C19" s="141"/>
      <c r="D19" s="24">
        <f>'Enseignant 17'!D203</f>
        <v>0</v>
      </c>
      <c r="E19" s="25">
        <f>'Enseignant 17'!E203</f>
        <v>0</v>
      </c>
      <c r="F19" s="26">
        <f>'Enseignant 17'!B199</f>
        <v>0</v>
      </c>
      <c r="G19" s="26">
        <f>'Enseignant 17'!C199</f>
        <v>0</v>
      </c>
      <c r="H19" s="26">
        <f>'Enseignant 17'!E199</f>
        <v>0</v>
      </c>
      <c r="I19" s="26">
        <f>'Enseignant 17'!F199</f>
        <v>0</v>
      </c>
      <c r="J19" s="26">
        <f>'Enseignant 17'!G199</f>
        <v>0</v>
      </c>
    </row>
    <row r="20" spans="1:10" ht="16.2" x14ac:dyDescent="0.2">
      <c r="A20" s="23" t="s">
        <v>31</v>
      </c>
      <c r="B20" s="141"/>
      <c r="C20" s="141"/>
      <c r="D20" s="24">
        <f>'Enseignant 18'!D203</f>
        <v>0</v>
      </c>
      <c r="E20" s="25">
        <f>'Enseignant 18'!E203</f>
        <v>0</v>
      </c>
      <c r="F20" s="26">
        <f>'Enseignant 18'!B199</f>
        <v>0</v>
      </c>
      <c r="G20" s="26">
        <f>'Enseignant 18'!C199</f>
        <v>0</v>
      </c>
      <c r="H20" s="26">
        <f>'Enseignant 18'!E199</f>
        <v>0</v>
      </c>
      <c r="I20" s="26">
        <f>'Enseignant 18'!F199</f>
        <v>0</v>
      </c>
      <c r="J20" s="26">
        <f>'Enseignant 18'!G199</f>
        <v>0</v>
      </c>
    </row>
    <row r="21" spans="1:10" x14ac:dyDescent="0.2">
      <c r="A21" s="22"/>
    </row>
    <row r="22" spans="1:10" ht="13.2" thickBot="1" x14ac:dyDescent="0.25"/>
    <row r="23" spans="1:10" ht="22.8" thickBot="1" x14ac:dyDescent="0.4">
      <c r="B23" s="150" t="s">
        <v>32</v>
      </c>
      <c r="C23" s="151"/>
      <c r="D23" s="152"/>
      <c r="E23" s="153"/>
    </row>
  </sheetData>
  <dataConsolidate/>
  <mergeCells count="4">
    <mergeCell ref="B23:C23"/>
    <mergeCell ref="D23:E23"/>
    <mergeCell ref="H1:J1"/>
    <mergeCell ref="E1:F1"/>
  </mergeCells>
  <dataValidations count="1">
    <dataValidation type="list" allowBlank="1" showInputMessage="1" showErrorMessage="1" sqref="D23:E23" xr:uid="{D67FCD5C-1E38-4A50-B31C-C39FDCBB7303}">
      <formula1>"2015-2016,2016-2017,2017-2018,2018-2019,2019-2020,2020-2021"</formula1>
    </dataValidation>
  </dataValidations>
  <pageMargins left="0.7" right="0.7" top="0.75" bottom="0.75" header="0.3" footer="0.3"/>
  <pageSetup paperSize="9" orientation="landscape" r:id="rId1"/>
  <headerFooter>
    <oddHeader>&amp;C&amp;20Récapitulatif 108H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8EF4-5E81-40A2-AB9C-5DE858647C49}">
  <dimension ref="A1:K205"/>
  <sheetViews>
    <sheetView zoomScaleNormal="100" workbookViewId="0">
      <selection activeCell="C9" sqref="C9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Récapitulatif!B3</f>
        <v>0</v>
      </c>
      <c r="C3" s="112" t="s">
        <v>34</v>
      </c>
      <c r="D3" s="187">
        <f>Récapitulatif!C3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>
        <f>Récapitulatif!H1</f>
        <v>0</v>
      </c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70"/>
      <c r="I11" s="171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70"/>
      <c r="I12" s="171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70"/>
      <c r="I13" s="171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31"/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145">
        <f>Récapitulatif!D23</f>
        <v>0</v>
      </c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50">
    <mergeCell ref="H122:I122"/>
    <mergeCell ref="G198:H198"/>
    <mergeCell ref="B205:C205"/>
    <mergeCell ref="E205:G205"/>
    <mergeCell ref="B157:C157"/>
    <mergeCell ref="E157:F157"/>
    <mergeCell ref="C198:D198"/>
    <mergeCell ref="G199:H199"/>
    <mergeCell ref="C199:D199"/>
    <mergeCell ref="B196:G196"/>
    <mergeCell ref="B122:C122"/>
    <mergeCell ref="E122:F122"/>
    <mergeCell ref="D3:E3"/>
    <mergeCell ref="A8:B8"/>
    <mergeCell ref="C17:D17"/>
    <mergeCell ref="B10:E11"/>
    <mergeCell ref="B19:H20"/>
    <mergeCell ref="A13:B18"/>
    <mergeCell ref="C8:E8"/>
    <mergeCell ref="D6:E6"/>
    <mergeCell ref="G7:H7"/>
    <mergeCell ref="G8:H8"/>
    <mergeCell ref="B42:D42"/>
    <mergeCell ref="C84:D84"/>
    <mergeCell ref="C85:D85"/>
    <mergeCell ref="C86:D86"/>
    <mergeCell ref="C87:D87"/>
    <mergeCell ref="B82:G82"/>
    <mergeCell ref="F42:H42"/>
    <mergeCell ref="B59:C59"/>
    <mergeCell ref="F59:G59"/>
    <mergeCell ref="B61:D61"/>
    <mergeCell ref="B99:G99"/>
    <mergeCell ref="F66:G72"/>
    <mergeCell ref="B100:G100"/>
    <mergeCell ref="C88:D88"/>
    <mergeCell ref="C89:D89"/>
    <mergeCell ref="C90:D90"/>
    <mergeCell ref="C91:D91"/>
    <mergeCell ref="B78:C78"/>
    <mergeCell ref="C92:E92"/>
    <mergeCell ref="B21:D21"/>
    <mergeCell ref="F21:H21"/>
    <mergeCell ref="G9:H10"/>
    <mergeCell ref="I9:I10"/>
    <mergeCell ref="B38:C38"/>
    <mergeCell ref="F38:G38"/>
    <mergeCell ref="G11:G13"/>
    <mergeCell ref="H11:H13"/>
    <mergeCell ref="I11:I13"/>
  </mergeCells>
  <dataValidations count="10">
    <dataValidation type="list" allowBlank="1" showInputMessage="1" showErrorMessage="1" sqref="G45:G58" xr:uid="{31A9AE2F-A88D-43B1-8A33-D62F58987B34}">
      <formula1>"Concertations,Parents,PPS,Liste"</formula1>
    </dataValidation>
    <dataValidation type="list" allowBlank="1" showInputMessage="1" showErrorMessage="1" sqref="C64:C77 C45:C58 G24:G37 C24:C37" xr:uid="{700AC3E7-B814-4A05-948D-EDB99DCA1B55}">
      <formula1>"Concertations,Parents,PPS,Autre"</formula1>
    </dataValidation>
    <dataValidation type="list" allowBlank="1" showInputMessage="1" showErrorMessage="1" sqref="I11:I13 I2" xr:uid="{F3218C72-1C4C-4CEF-B92E-F77D25BE28C0}">
      <formula1>"108"</formula1>
    </dataValidation>
    <dataValidation type="list" allowBlank="1" showInputMessage="1" showErrorMessage="1" sqref="I4" xr:uid="{AEBB0810-F894-40DE-876F-AE87F6381F69}">
      <formula1>"81"</formula1>
    </dataValidation>
    <dataValidation type="list" allowBlank="1" showInputMessage="1" showErrorMessage="1" sqref="I5" xr:uid="{D0B44B81-4145-4C77-BD96-085E2A79A3C4}">
      <formula1>"54"</formula1>
    </dataValidation>
    <dataValidation type="list" allowBlank="1" showInputMessage="1" showErrorMessage="1" sqref="I6" xr:uid="{8DE69373-2E16-4293-A192-A4D0B0FEC0FE}">
      <formula1>"27"</formula1>
    </dataValidation>
    <dataValidation type="list" allowBlank="1" showInputMessage="1" showErrorMessage="1" sqref="I7" xr:uid="{E7DE9A18-339B-4E3E-A138-7C56E8E96D58}">
      <formula1>"-6"</formula1>
    </dataValidation>
    <dataValidation type="list" allowBlank="1" showInputMessage="1" showErrorMessage="1" sqref="I8" xr:uid="{F61ACC99-ACED-4633-B1F9-B29BDF4D40A1}">
      <formula1>"-18"</formula1>
    </dataValidation>
    <dataValidation type="list" allowBlank="1" showInputMessage="1" showErrorMessage="1" sqref="I9:I10" xr:uid="{699E4BEB-CC7F-4B91-9C49-75B682EDC107}">
      <formula1>"-36"</formula1>
    </dataValidation>
    <dataValidation type="list" allowBlank="1" showInputMessage="1" showErrorMessage="1" sqref="I3" xr:uid="{DE4E5D9D-FCB1-4AC2-AC9F-01D096B56744}">
      <formula1>"87"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ADEB-84CF-496C-8154-1D1685254BC3}">
  <dimension ref="A1:K205"/>
  <sheetViews>
    <sheetView zoomScale="84" zoomScaleNormal="84" workbookViewId="0">
      <selection activeCell="C9" sqref="C9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Récapitulatif!B4</f>
        <v>0</v>
      </c>
      <c r="C3" s="112" t="s">
        <v>34</v>
      </c>
      <c r="D3" s="187">
        <f>Récapitulatif!C4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>
        <f>Récapitulatif!H1</f>
        <v>0</v>
      </c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70"/>
      <c r="I11" s="171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70"/>
      <c r="I12" s="171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70"/>
      <c r="I13" s="171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31"/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146">
        <f>Récapitulatif!D23</f>
        <v>0</v>
      </c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50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G13"/>
    <mergeCell ref="H11:H13"/>
    <mergeCell ref="I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FEB893B3-9934-4A84-849A-C74C91819148}">
      <formula1>"87"</formula1>
    </dataValidation>
    <dataValidation type="list" allowBlank="1" showInputMessage="1" showErrorMessage="1" sqref="I9:I10" xr:uid="{22243FDC-D750-4C55-A3EB-01830A382B29}">
      <formula1>"-36"</formula1>
    </dataValidation>
    <dataValidation type="list" allowBlank="1" showInputMessage="1" showErrorMessage="1" sqref="I8" xr:uid="{2AD7446D-CC61-4F40-A022-C6FA1D40F9BB}">
      <formula1>"-18"</formula1>
    </dataValidation>
    <dataValidation type="list" allowBlank="1" showInputMessage="1" showErrorMessage="1" sqref="I7" xr:uid="{CE9198BE-6FC7-4380-9743-82114FA34D02}">
      <formula1>"-6"</formula1>
    </dataValidation>
    <dataValidation type="list" allowBlank="1" showInputMessage="1" showErrorMessage="1" sqref="I6" xr:uid="{6CEA0AED-6EA5-4208-A669-7981A5323868}">
      <formula1>"27"</formula1>
    </dataValidation>
    <dataValidation type="list" allowBlank="1" showInputMessage="1" showErrorMessage="1" sqref="I5" xr:uid="{0935DB54-0DFF-4B44-BA60-1A1EC0F6527F}">
      <formula1>"54"</formula1>
    </dataValidation>
    <dataValidation type="list" allowBlank="1" showInputMessage="1" showErrorMessage="1" sqref="I4" xr:uid="{BFF68289-7D04-411A-9708-A41AC9DDFA11}">
      <formula1>"81"</formula1>
    </dataValidation>
    <dataValidation type="list" allowBlank="1" showInputMessage="1" showErrorMessage="1" sqref="I11:I13 I2" xr:uid="{7716C637-A8EA-45BC-A941-24FD11AF6552}">
      <formula1>"108"</formula1>
    </dataValidation>
    <dataValidation type="list" allowBlank="1" showInputMessage="1" showErrorMessage="1" sqref="C64:C77 C45:C58 G24:G37 C24:C37" xr:uid="{EF2E8029-3006-4061-B825-4933D36D960A}">
      <formula1>"Concertations,Parents,PPS,Autre"</formula1>
    </dataValidation>
    <dataValidation type="list" allowBlank="1" showInputMessage="1" showErrorMessage="1" sqref="G45:G58" xr:uid="{E8E5F032-8DD5-4A85-AFD8-D9FD801FB174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5B64-1DE9-454D-BCFB-E5E8B88BF410}">
  <dimension ref="A1:K205"/>
  <sheetViews>
    <sheetView zoomScale="95" zoomScaleNormal="100" workbookViewId="0">
      <selection activeCell="M18" sqref="M18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Récapitulatif!B5</f>
        <v>0</v>
      </c>
      <c r="C3" s="112" t="s">
        <v>34</v>
      </c>
      <c r="D3" s="187">
        <f>Récapitulatif!C5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>
        <f>Récapitulatif!H1</f>
        <v>0</v>
      </c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70"/>
      <c r="I11" s="171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70"/>
      <c r="I12" s="171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70"/>
      <c r="I13" s="171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/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50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G13"/>
    <mergeCell ref="H11:H13"/>
    <mergeCell ref="I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5AE9C641-CB32-476D-90F7-852D5B95F8CC}">
      <formula1>"87"</formula1>
    </dataValidation>
    <dataValidation type="list" allowBlank="1" showInputMessage="1" showErrorMessage="1" sqref="I9:I10" xr:uid="{68425F61-3EC8-4D24-B447-2A3244FC5C3D}">
      <formula1>"-36"</formula1>
    </dataValidation>
    <dataValidation type="list" allowBlank="1" showInputMessage="1" showErrorMessage="1" sqref="I8" xr:uid="{258183B9-B0F5-41AA-9D04-63D343C66E1E}">
      <formula1>"-18"</formula1>
    </dataValidation>
    <dataValidation type="list" allowBlank="1" showInputMessage="1" showErrorMessage="1" sqref="I7" xr:uid="{D09B9D47-CB58-4A94-BBA3-B1AD320AE57F}">
      <formula1>"-6"</formula1>
    </dataValidation>
    <dataValidation type="list" allowBlank="1" showInputMessage="1" showErrorMessage="1" sqref="I6" xr:uid="{993445AA-C855-460D-938E-96F8B7674F51}">
      <formula1>"27"</formula1>
    </dataValidation>
    <dataValidation type="list" allowBlank="1" showInputMessage="1" showErrorMessage="1" sqref="I5" xr:uid="{DF5F163E-9CA7-4E4E-BAB7-F1740F0E5013}">
      <formula1>"54"</formula1>
    </dataValidation>
    <dataValidation type="list" allowBlank="1" showInputMessage="1" showErrorMessage="1" sqref="I4" xr:uid="{009B6A2F-958E-43B9-A904-F172B98996A9}">
      <formula1>"81"</formula1>
    </dataValidation>
    <dataValidation type="list" allowBlank="1" showInputMessage="1" showErrorMessage="1" sqref="I11:I13 I2" xr:uid="{63E6B5B0-DB65-49EA-B594-83CB8064E051}">
      <formula1>"108"</formula1>
    </dataValidation>
    <dataValidation type="list" allowBlank="1" showInputMessage="1" showErrorMessage="1" sqref="C64:C77 C45:C58 G24:G37 C24:C37" xr:uid="{C26D9EEF-D02C-40B9-8B65-5BAABA59CA66}">
      <formula1>"Concertations,Parents,PPS,Autre"</formula1>
    </dataValidation>
    <dataValidation type="list" allowBlank="1" showInputMessage="1" showErrorMessage="1" sqref="G45:G58" xr:uid="{8CEC41AD-38B7-42C0-A55B-91A9356890FF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81A9-6C89-4844-BA6F-8AB9EDDF526B}">
  <dimension ref="A1:K205"/>
  <sheetViews>
    <sheetView tabSelected="1" zoomScale="95" zoomScaleNormal="100" workbookViewId="0">
      <selection activeCell="A115" sqref="A115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Récapitulatif!B6</f>
        <v>0</v>
      </c>
      <c r="C3" s="112" t="s">
        <v>34</v>
      </c>
      <c r="D3" s="187">
        <f>Récapitulatif!C6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70"/>
      <c r="I11" s="171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70"/>
      <c r="I12" s="171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70"/>
      <c r="I13" s="171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146">
        <f>Récapitulatif!D23</f>
        <v>0</v>
      </c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31"/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50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G13"/>
    <mergeCell ref="H11:H13"/>
    <mergeCell ref="I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80811D79-664A-4C33-B494-BF1C313ECF88}">
      <formula1>"87"</formula1>
    </dataValidation>
    <dataValidation type="list" allowBlank="1" showInputMessage="1" showErrorMessage="1" sqref="I9:I10" xr:uid="{E1D56D84-E94D-46FE-8E4A-9DC9B6ABBA9B}">
      <formula1>"-36"</formula1>
    </dataValidation>
    <dataValidation type="list" allowBlank="1" showInputMessage="1" showErrorMessage="1" sqref="I8" xr:uid="{3C9F0D67-ED02-4DC4-B4AF-0D7C218B55E3}">
      <formula1>"-18"</formula1>
    </dataValidation>
    <dataValidation type="list" allowBlank="1" showInputMessage="1" showErrorMessage="1" sqref="I7" xr:uid="{7F64BEED-2A62-4027-83A6-D8037C1B892A}">
      <formula1>"-6"</formula1>
    </dataValidation>
    <dataValidation type="list" allowBlank="1" showInputMessage="1" showErrorMessage="1" sqref="I6" xr:uid="{96BA469B-0A56-476F-B2EC-17DA07B124FC}">
      <formula1>"27"</formula1>
    </dataValidation>
    <dataValidation type="list" allowBlank="1" showInputMessage="1" showErrorMessage="1" sqref="I5" xr:uid="{135AC235-1920-41FD-997D-55C64BD63465}">
      <formula1>"54"</formula1>
    </dataValidation>
    <dataValidation type="list" allowBlank="1" showInputMessage="1" showErrorMessage="1" sqref="I4" xr:uid="{0F17A09A-FF52-4E52-BFB5-E533C2CD7880}">
      <formula1>"81"</formula1>
    </dataValidation>
    <dataValidation type="list" allowBlank="1" showInputMessage="1" showErrorMessage="1" sqref="I11:I13 I2" xr:uid="{48DE3522-C858-44D6-B587-DBC9D605A285}">
      <formula1>"108"</formula1>
    </dataValidation>
    <dataValidation type="list" allowBlank="1" showInputMessage="1" showErrorMessage="1" sqref="C64:C77 C45:C58 G24:G37 C24:C37" xr:uid="{039FFB5F-033B-46E4-B61B-E1EB17DF21E0}">
      <formula1>"Concertations,Parents,PPS,Autre"</formula1>
    </dataValidation>
    <dataValidation type="list" allowBlank="1" showInputMessage="1" showErrorMessage="1" sqref="G45:G58" xr:uid="{C248FB0F-CA12-466F-948C-3BF3BF1E0231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1168-EE25-49B3-8D5E-CE62C2A3534D}">
  <sheetPr>
    <tabColor theme="0"/>
  </sheetPr>
  <dimension ref="A1:K205"/>
  <sheetViews>
    <sheetView zoomScale="95" zoomScaleNormal="100" workbookViewId="0">
      <selection activeCell="B215" sqref="B215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Récapitulatif!B7</f>
        <v>0</v>
      </c>
      <c r="C3" s="112" t="s">
        <v>34</v>
      </c>
      <c r="D3" s="187">
        <f>Récapitulatif!C7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70"/>
      <c r="I11" s="171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70"/>
      <c r="I12" s="171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70"/>
      <c r="I13" s="171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31"/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146">
        <f>Récapitulatif!D23</f>
        <v>0</v>
      </c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50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G13"/>
    <mergeCell ref="H11:H13"/>
    <mergeCell ref="I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0E15704A-986A-4EDB-A8A2-5ACFA619CE35}">
      <formula1>"87"</formula1>
    </dataValidation>
    <dataValidation type="list" allowBlank="1" showInputMessage="1" showErrorMessage="1" sqref="I9:I10" xr:uid="{9F93DDBC-02A5-4D17-A300-6FA03595FFB7}">
      <formula1>"-36"</formula1>
    </dataValidation>
    <dataValidation type="list" allowBlank="1" showInputMessage="1" showErrorMessage="1" sqref="I8" xr:uid="{2005CFF8-CA7A-44F7-B98B-DEE538CE8ACD}">
      <formula1>"-18"</formula1>
    </dataValidation>
    <dataValidation type="list" allowBlank="1" showInputMessage="1" showErrorMessage="1" sqref="I7" xr:uid="{9F71C0A3-1837-42A2-8EE3-31E9122CF13C}">
      <formula1>"-6"</formula1>
    </dataValidation>
    <dataValidation type="list" allowBlank="1" showInputMessage="1" showErrorMessage="1" sqref="I6" xr:uid="{6F019815-2B51-4716-A185-A20E0FC19BAC}">
      <formula1>"27"</formula1>
    </dataValidation>
    <dataValidation type="list" allowBlank="1" showInputMessage="1" showErrorMessage="1" sqref="I5" xr:uid="{9DF74EA9-C4F1-485B-802F-EEA57267D0A3}">
      <formula1>"54"</formula1>
    </dataValidation>
    <dataValidation type="list" allowBlank="1" showInputMessage="1" showErrorMessage="1" sqref="I4" xr:uid="{C9E67F73-89AE-46C4-822F-A2F582FD8144}">
      <formula1>"81"</formula1>
    </dataValidation>
    <dataValidation type="list" allowBlank="1" showInputMessage="1" showErrorMessage="1" sqref="I11:I13 I2" xr:uid="{6FB8E1EE-EE3C-405C-B366-8B0939732DAD}">
      <formula1>"108"</formula1>
    </dataValidation>
    <dataValidation type="list" allowBlank="1" showInputMessage="1" showErrorMessage="1" sqref="C64:C77 C45:C58 G24:G37 C24:C37" xr:uid="{485AEFF0-4D12-429B-994B-EAB1A9A9FC9B}">
      <formula1>"Concertations,Parents,PPS,Autre"</formula1>
    </dataValidation>
    <dataValidation type="list" allowBlank="1" showInputMessage="1" showErrorMessage="1" sqref="G45:G58" xr:uid="{8AD6D1D7-66CF-4D5A-BCBC-3F28323984E2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6E51-0DEF-4255-B74C-2C0711A2B9F2}">
  <dimension ref="A1:K205"/>
  <sheetViews>
    <sheetView topLeftCell="A199" zoomScale="95" zoomScaleNormal="100" workbookViewId="0">
      <selection activeCell="A213" sqref="A213"/>
    </sheetView>
  </sheetViews>
  <sheetFormatPr baseColWidth="10" defaultColWidth="10.7265625" defaultRowHeight="12.6" x14ac:dyDescent="0.2"/>
  <cols>
    <col min="1" max="1" width="10.36328125" customWidth="1"/>
    <col min="2" max="2" width="16" customWidth="1"/>
    <col min="3" max="3" width="12.36328125" customWidth="1"/>
    <col min="4" max="4" width="10.81640625" bestFit="1" customWidth="1"/>
    <col min="5" max="5" width="11.81640625" bestFit="1" customWidth="1"/>
    <col min="6" max="6" width="13.453125" customWidth="1"/>
    <col min="7" max="7" width="13.81640625" customWidth="1"/>
    <col min="8" max="8" width="11.7265625" customWidth="1"/>
    <col min="9" max="9" width="9.6328125" customWidth="1"/>
    <col min="10" max="10" width="1.7265625" customWidth="1"/>
  </cols>
  <sheetData>
    <row r="1" spans="1:11" ht="13.2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2"/>
      <c r="K1" s="31"/>
    </row>
    <row r="2" spans="1:11" ht="14.4" thickBot="1" x14ac:dyDescent="0.25">
      <c r="A2" s="56"/>
      <c r="B2" s="39"/>
      <c r="C2" s="39"/>
      <c r="D2" s="39"/>
      <c r="E2" s="57"/>
      <c r="F2" s="31"/>
      <c r="G2" s="40"/>
      <c r="H2" s="43">
        <v>1</v>
      </c>
      <c r="I2" s="44"/>
      <c r="J2" s="94"/>
    </row>
    <row r="3" spans="1:11" ht="12" customHeight="1" thickBot="1" x14ac:dyDescent="0.25">
      <c r="A3" s="113" t="s">
        <v>33</v>
      </c>
      <c r="B3" s="38">
        <f>Récapitulatif!B8</f>
        <v>0</v>
      </c>
      <c r="C3" s="112" t="s">
        <v>34</v>
      </c>
      <c r="D3" s="187">
        <f>Récapitulatif!C8</f>
        <v>0</v>
      </c>
      <c r="E3" s="188"/>
      <c r="F3" s="31"/>
      <c r="G3" s="46" t="s">
        <v>35</v>
      </c>
      <c r="H3" s="45">
        <v>0.8</v>
      </c>
      <c r="I3" s="41"/>
      <c r="J3" s="94"/>
    </row>
    <row r="4" spans="1:11" ht="12" customHeight="1" x14ac:dyDescent="0.2">
      <c r="A4" s="32" t="s">
        <v>36</v>
      </c>
      <c r="B4" s="33"/>
      <c r="C4" s="33"/>
      <c r="D4" s="33"/>
      <c r="E4" s="34"/>
      <c r="F4" s="31"/>
      <c r="G4" s="47"/>
      <c r="H4" s="45">
        <v>0.75</v>
      </c>
      <c r="I4" s="41"/>
      <c r="J4" s="94"/>
    </row>
    <row r="5" spans="1:11" ht="12" customHeight="1" thickBot="1" x14ac:dyDescent="0.25">
      <c r="A5" s="32"/>
      <c r="B5" s="33"/>
      <c r="C5" s="33"/>
      <c r="D5" s="33"/>
      <c r="E5" s="34"/>
      <c r="F5" s="31"/>
      <c r="G5" s="47"/>
      <c r="H5" s="45">
        <v>0.5</v>
      </c>
      <c r="I5" s="41"/>
      <c r="J5" s="94"/>
    </row>
    <row r="6" spans="1:11" ht="12" customHeight="1" thickBot="1" x14ac:dyDescent="0.25">
      <c r="A6" s="37" t="s">
        <v>37</v>
      </c>
      <c r="B6" s="116">
        <f>Récapitulatif!C1</f>
        <v>0</v>
      </c>
      <c r="C6" s="35" t="s">
        <v>38</v>
      </c>
      <c r="D6" s="187">
        <f>Récapitulatif!E1</f>
        <v>0</v>
      </c>
      <c r="E6" s="188"/>
      <c r="F6" s="31"/>
      <c r="G6" s="47"/>
      <c r="H6" s="45">
        <v>0.25</v>
      </c>
      <c r="I6" s="41"/>
      <c r="J6" s="94"/>
    </row>
    <row r="7" spans="1:11" ht="12" customHeight="1" thickBot="1" x14ac:dyDescent="0.25">
      <c r="A7" s="32"/>
      <c r="B7" s="33"/>
      <c r="C7" s="33"/>
      <c r="D7" s="33"/>
      <c r="E7" s="34"/>
      <c r="F7" s="31"/>
      <c r="G7" s="202" t="s">
        <v>39</v>
      </c>
      <c r="H7" s="203"/>
      <c r="I7" s="42"/>
      <c r="J7" s="94"/>
    </row>
    <row r="8" spans="1:11" ht="12" customHeight="1" thickBot="1" x14ac:dyDescent="0.25">
      <c r="A8" s="189" t="s">
        <v>40</v>
      </c>
      <c r="B8" s="190"/>
      <c r="C8" s="187"/>
      <c r="D8" s="201"/>
      <c r="E8" s="188"/>
      <c r="F8" s="31"/>
      <c r="G8" s="202" t="s">
        <v>41</v>
      </c>
      <c r="H8" s="203"/>
      <c r="I8" s="42"/>
      <c r="J8" s="94"/>
    </row>
    <row r="9" spans="1:11" ht="12" customHeight="1" thickBot="1" x14ac:dyDescent="0.25">
      <c r="A9" s="70"/>
      <c r="B9" s="36"/>
      <c r="C9" s="114"/>
      <c r="D9" s="114"/>
      <c r="E9" s="115"/>
      <c r="F9" s="96"/>
      <c r="G9" s="159" t="s">
        <v>42</v>
      </c>
      <c r="H9" s="160"/>
      <c r="I9" s="163"/>
      <c r="J9" s="94"/>
    </row>
    <row r="10" spans="1:11" ht="12" customHeight="1" thickBot="1" x14ac:dyDescent="0.25">
      <c r="A10" s="84"/>
      <c r="B10" s="193" t="s">
        <v>43</v>
      </c>
      <c r="C10" s="194"/>
      <c r="D10" s="194"/>
      <c r="E10" s="194"/>
      <c r="F10" s="96"/>
      <c r="G10" s="161"/>
      <c r="H10" s="162"/>
      <c r="I10" s="164"/>
      <c r="J10" s="94"/>
    </row>
    <row r="11" spans="1:11" ht="12" customHeight="1" x14ac:dyDescent="0.2">
      <c r="A11" s="84"/>
      <c r="B11" s="194"/>
      <c r="C11" s="194"/>
      <c r="D11" s="194"/>
      <c r="E11" s="194"/>
      <c r="F11" s="96"/>
      <c r="G11" s="169"/>
      <c r="H11" s="170"/>
      <c r="I11" s="171"/>
      <c r="J11" s="94"/>
    </row>
    <row r="12" spans="1:11" ht="12" customHeight="1" thickBot="1" x14ac:dyDescent="0.25">
      <c r="A12" s="84"/>
      <c r="B12" s="98"/>
      <c r="C12" s="96"/>
      <c r="D12" s="96"/>
      <c r="E12" s="96"/>
      <c r="F12" s="96"/>
      <c r="G12" s="169"/>
      <c r="H12" s="170"/>
      <c r="I12" s="171"/>
      <c r="J12" s="94"/>
    </row>
    <row r="13" spans="1:11" ht="12" customHeight="1" thickBot="1" x14ac:dyDescent="0.25">
      <c r="A13" s="197"/>
      <c r="B13" s="198"/>
      <c r="C13" s="53" t="s">
        <v>44</v>
      </c>
      <c r="D13" s="54" t="s">
        <v>45</v>
      </c>
      <c r="E13" s="55" t="s">
        <v>46</v>
      </c>
      <c r="F13" s="96"/>
      <c r="G13" s="169"/>
      <c r="H13" s="170"/>
      <c r="I13" s="171"/>
      <c r="J13" s="94"/>
    </row>
    <row r="14" spans="1:11" ht="12" customHeight="1" x14ac:dyDescent="0.2">
      <c r="A14" s="197"/>
      <c r="B14" s="198"/>
      <c r="C14" s="50"/>
      <c r="D14" s="51"/>
      <c r="E14" s="52"/>
      <c r="F14" s="96"/>
      <c r="G14" s="31"/>
      <c r="H14" s="31"/>
      <c r="I14" s="31"/>
      <c r="J14" s="94"/>
    </row>
    <row r="15" spans="1:11" ht="12" customHeight="1" x14ac:dyDescent="0.2">
      <c r="A15" s="197"/>
      <c r="B15" s="198"/>
      <c r="C15" s="4"/>
      <c r="D15" s="3"/>
      <c r="E15" s="21"/>
      <c r="F15" s="96"/>
      <c r="G15" s="146">
        <f>Récapitulatif!D23</f>
        <v>0</v>
      </c>
      <c r="H15" s="31"/>
      <c r="I15" s="31"/>
      <c r="J15" s="94"/>
    </row>
    <row r="16" spans="1:11" ht="12" customHeight="1" thickBot="1" x14ac:dyDescent="0.25">
      <c r="A16" s="197"/>
      <c r="B16" s="198"/>
      <c r="C16" s="4"/>
      <c r="D16" s="3"/>
      <c r="E16" s="48"/>
      <c r="F16" s="96"/>
      <c r="G16" s="96"/>
      <c r="H16" s="31"/>
      <c r="I16" s="31"/>
      <c r="J16" s="94"/>
    </row>
    <row r="17" spans="1:10" ht="12" customHeight="1" thickBot="1" x14ac:dyDescent="0.25">
      <c r="A17" s="197"/>
      <c r="B17" s="198"/>
      <c r="C17" s="191" t="s">
        <v>47</v>
      </c>
      <c r="D17" s="192"/>
      <c r="E17" s="49">
        <f>SUM(E14:E16)</f>
        <v>0</v>
      </c>
      <c r="F17" s="96"/>
      <c r="G17" s="96"/>
      <c r="H17" s="31"/>
      <c r="I17" s="31"/>
      <c r="J17" s="94"/>
    </row>
    <row r="18" spans="1:10" ht="12" customHeight="1" thickBot="1" x14ac:dyDescent="0.25">
      <c r="A18" s="199"/>
      <c r="B18" s="200"/>
      <c r="C18" s="97"/>
      <c r="D18" s="97"/>
      <c r="E18" s="97"/>
      <c r="F18" s="97"/>
      <c r="G18" s="97"/>
      <c r="H18" s="85"/>
      <c r="I18" s="85"/>
      <c r="J18" s="95"/>
    </row>
    <row r="19" spans="1:10" ht="12.75" customHeight="1" x14ac:dyDescent="0.2">
      <c r="A19" s="56"/>
      <c r="B19" s="195" t="s">
        <v>48</v>
      </c>
      <c r="C19" s="195"/>
      <c r="D19" s="195"/>
      <c r="E19" s="195"/>
      <c r="F19" s="195"/>
      <c r="G19" s="195"/>
      <c r="H19" s="195"/>
      <c r="I19" s="39"/>
      <c r="J19" s="57"/>
    </row>
    <row r="20" spans="1:10" ht="16.5" customHeight="1" x14ac:dyDescent="0.2">
      <c r="A20" s="58"/>
      <c r="B20" s="196"/>
      <c r="C20" s="196"/>
      <c r="D20" s="196"/>
      <c r="E20" s="196"/>
      <c r="F20" s="196"/>
      <c r="G20" s="196"/>
      <c r="H20" s="196"/>
      <c r="I20" s="33"/>
      <c r="J20" s="34"/>
    </row>
    <row r="21" spans="1:10" ht="16.5" customHeight="1" x14ac:dyDescent="0.45">
      <c r="A21" s="58"/>
      <c r="B21" s="157" t="s">
        <v>49</v>
      </c>
      <c r="C21" s="157"/>
      <c r="D21" s="157"/>
      <c r="E21" s="59"/>
      <c r="F21" s="157" t="s">
        <v>50</v>
      </c>
      <c r="G21" s="158"/>
      <c r="H21" s="158"/>
      <c r="I21" s="33"/>
      <c r="J21" s="34"/>
    </row>
    <row r="22" spans="1:10" ht="12" customHeight="1" thickBo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4"/>
    </row>
    <row r="23" spans="1:10" ht="12" customHeight="1" x14ac:dyDescent="0.2">
      <c r="A23" s="58"/>
      <c r="B23" s="62" t="s">
        <v>44</v>
      </c>
      <c r="C23" s="63" t="s">
        <v>51</v>
      </c>
      <c r="D23" s="64" t="s">
        <v>46</v>
      </c>
      <c r="E23" s="33"/>
      <c r="F23" s="65" t="s">
        <v>44</v>
      </c>
      <c r="G23" s="66" t="s">
        <v>51</v>
      </c>
      <c r="H23" s="67" t="s">
        <v>46</v>
      </c>
      <c r="I23" s="33"/>
      <c r="J23" s="34"/>
    </row>
    <row r="24" spans="1:10" ht="12" customHeight="1" x14ac:dyDescent="0.2">
      <c r="A24" s="58"/>
      <c r="B24" s="4"/>
      <c r="C24" s="17"/>
      <c r="D24" s="18"/>
      <c r="E24" s="33"/>
      <c r="F24" s="4"/>
      <c r="G24" s="17"/>
      <c r="H24" s="21"/>
      <c r="I24" s="33"/>
      <c r="J24" s="34"/>
    </row>
    <row r="25" spans="1:10" ht="12" customHeight="1" x14ac:dyDescent="0.2">
      <c r="A25" s="58"/>
      <c r="B25" s="4"/>
      <c r="C25" s="17"/>
      <c r="D25" s="18"/>
      <c r="E25" s="33"/>
      <c r="F25" s="4"/>
      <c r="G25" s="17"/>
      <c r="H25" s="21"/>
      <c r="I25" s="33"/>
      <c r="J25" s="34"/>
    </row>
    <row r="26" spans="1:10" ht="12" customHeight="1" x14ac:dyDescent="0.2">
      <c r="A26" s="58"/>
      <c r="B26" s="4"/>
      <c r="C26" s="17"/>
      <c r="D26" s="18"/>
      <c r="E26" s="33"/>
      <c r="F26" s="4"/>
      <c r="G26" s="17"/>
      <c r="H26" s="21"/>
      <c r="I26" s="33"/>
      <c r="J26" s="34"/>
    </row>
    <row r="27" spans="1:10" ht="12" customHeight="1" x14ac:dyDescent="0.2">
      <c r="A27" s="58"/>
      <c r="B27" s="4"/>
      <c r="C27" s="17"/>
      <c r="D27" s="18"/>
      <c r="E27" s="33"/>
      <c r="F27" s="4"/>
      <c r="G27" s="17"/>
      <c r="H27" s="21"/>
      <c r="I27" s="33"/>
      <c r="J27" s="34"/>
    </row>
    <row r="28" spans="1:10" ht="12" customHeight="1" x14ac:dyDescent="0.2">
      <c r="A28" s="58"/>
      <c r="B28" s="4"/>
      <c r="C28" s="17"/>
      <c r="D28" s="18"/>
      <c r="E28" s="33"/>
      <c r="F28" s="4"/>
      <c r="G28" s="17"/>
      <c r="H28" s="21"/>
      <c r="I28" s="33"/>
      <c r="J28" s="34"/>
    </row>
    <row r="29" spans="1:10" ht="12" customHeight="1" x14ac:dyDescent="0.2">
      <c r="A29" s="58"/>
      <c r="B29" s="4"/>
      <c r="C29" s="17"/>
      <c r="D29" s="18"/>
      <c r="E29" s="33"/>
      <c r="F29" s="4"/>
      <c r="G29" s="17"/>
      <c r="H29" s="21"/>
      <c r="I29" s="33"/>
      <c r="J29" s="34"/>
    </row>
    <row r="30" spans="1:10" ht="12" customHeight="1" x14ac:dyDescent="0.2">
      <c r="A30" s="58"/>
      <c r="B30" s="4"/>
      <c r="C30" s="17"/>
      <c r="D30" s="18"/>
      <c r="E30" s="33"/>
      <c r="F30" s="4"/>
      <c r="G30" s="17"/>
      <c r="H30" s="21"/>
      <c r="I30" s="33"/>
      <c r="J30" s="34"/>
    </row>
    <row r="31" spans="1:10" ht="12" customHeight="1" x14ac:dyDescent="0.2">
      <c r="A31" s="58"/>
      <c r="B31" s="4"/>
      <c r="C31" s="17"/>
      <c r="D31" s="18"/>
      <c r="E31" s="33"/>
      <c r="F31" s="4"/>
      <c r="G31" s="17"/>
      <c r="H31" s="21"/>
      <c r="I31" s="33"/>
      <c r="J31" s="34"/>
    </row>
    <row r="32" spans="1:10" ht="12" customHeight="1" x14ac:dyDescent="0.2">
      <c r="A32" s="58"/>
      <c r="B32" s="4"/>
      <c r="C32" s="17"/>
      <c r="D32" s="18"/>
      <c r="E32" s="33"/>
      <c r="F32" s="4"/>
      <c r="G32" s="17"/>
      <c r="H32" s="21"/>
      <c r="I32" s="33"/>
      <c r="J32" s="34"/>
    </row>
    <row r="33" spans="1:10" ht="12" customHeight="1" x14ac:dyDescent="0.2">
      <c r="A33" s="58"/>
      <c r="B33" s="4"/>
      <c r="C33" s="17"/>
      <c r="D33" s="18"/>
      <c r="E33" s="33"/>
      <c r="F33" s="4"/>
      <c r="G33" s="17"/>
      <c r="H33" s="21"/>
      <c r="I33" s="33"/>
      <c r="J33" s="34"/>
    </row>
    <row r="34" spans="1:10" ht="12" customHeight="1" x14ac:dyDescent="0.2">
      <c r="A34" s="58"/>
      <c r="B34" s="4"/>
      <c r="C34" s="17"/>
      <c r="D34" s="18"/>
      <c r="E34" s="33"/>
      <c r="F34" s="4"/>
      <c r="G34" s="17"/>
      <c r="H34" s="21"/>
      <c r="I34" s="33"/>
      <c r="J34" s="34"/>
    </row>
    <row r="35" spans="1:10" ht="12" customHeight="1" x14ac:dyDescent="0.2">
      <c r="A35" s="58"/>
      <c r="B35" s="4"/>
      <c r="C35" s="17"/>
      <c r="D35" s="18"/>
      <c r="E35" s="33"/>
      <c r="F35" s="4"/>
      <c r="G35" s="17"/>
      <c r="H35" s="21"/>
      <c r="I35" s="33"/>
      <c r="J35" s="34"/>
    </row>
    <row r="36" spans="1:10" ht="12" customHeight="1" x14ac:dyDescent="0.2">
      <c r="A36" s="58"/>
      <c r="B36" s="4"/>
      <c r="C36" s="17"/>
      <c r="D36" s="18"/>
      <c r="E36" s="33"/>
      <c r="F36" s="4"/>
      <c r="G36" s="17"/>
      <c r="H36" s="21"/>
      <c r="I36" s="33"/>
      <c r="J36" s="34"/>
    </row>
    <row r="37" spans="1:10" ht="12" customHeight="1" thickBot="1" x14ac:dyDescent="0.25">
      <c r="A37" s="58"/>
      <c r="B37" s="4"/>
      <c r="C37" s="17"/>
      <c r="D37" s="79"/>
      <c r="E37" s="33"/>
      <c r="F37" s="4"/>
      <c r="G37" s="17"/>
      <c r="H37" s="48"/>
      <c r="I37" s="33"/>
      <c r="J37" s="34"/>
    </row>
    <row r="38" spans="1:10" ht="12" customHeight="1" thickBot="1" x14ac:dyDescent="0.25">
      <c r="A38" s="58"/>
      <c r="B38" s="165" t="s">
        <v>47</v>
      </c>
      <c r="C38" s="166"/>
      <c r="D38" s="49">
        <f>SUM(D24:D37)</f>
        <v>0</v>
      </c>
      <c r="E38" s="33"/>
      <c r="F38" s="167" t="s">
        <v>47</v>
      </c>
      <c r="G38" s="168"/>
      <c r="H38" s="49">
        <f>SUM(H24:H37)</f>
        <v>0</v>
      </c>
      <c r="I38" s="33"/>
      <c r="J38" s="34"/>
    </row>
    <row r="39" spans="1:10" ht="12" customHeight="1" thickBot="1" x14ac:dyDescent="0.25">
      <c r="A39" s="70"/>
      <c r="B39" s="36"/>
      <c r="C39" s="114"/>
      <c r="D39" s="114"/>
      <c r="E39" s="114"/>
      <c r="F39" s="114"/>
      <c r="G39" s="114"/>
      <c r="H39" s="71"/>
      <c r="I39" s="71"/>
      <c r="J39" s="72"/>
    </row>
    <row r="40" spans="1:10" ht="12" customHeight="1" thickBot="1" x14ac:dyDescent="0.25">
      <c r="B40" s="1"/>
      <c r="C40" s="2"/>
      <c r="D40" s="2"/>
      <c r="E40" s="2"/>
      <c r="F40" s="2"/>
      <c r="G40" s="2"/>
    </row>
    <row r="41" spans="1:10" ht="12" customHeight="1" x14ac:dyDescent="0.2">
      <c r="A41" s="56"/>
      <c r="B41" s="68"/>
      <c r="C41" s="69"/>
      <c r="D41" s="69"/>
      <c r="E41" s="69"/>
      <c r="F41" s="69"/>
      <c r="G41" s="69"/>
      <c r="H41" s="39"/>
      <c r="I41" s="39"/>
      <c r="J41" s="57"/>
    </row>
    <row r="42" spans="1:10" ht="12" customHeight="1" x14ac:dyDescent="0.45">
      <c r="A42" s="58"/>
      <c r="B42" s="157" t="s">
        <v>52</v>
      </c>
      <c r="C42" s="157"/>
      <c r="D42" s="157"/>
      <c r="E42" s="33"/>
      <c r="F42" s="157" t="s">
        <v>53</v>
      </c>
      <c r="G42" s="158"/>
      <c r="H42" s="158"/>
      <c r="I42" s="33"/>
      <c r="J42" s="34"/>
    </row>
    <row r="43" spans="1:10" ht="12" customHeight="1" thickBo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4"/>
    </row>
    <row r="44" spans="1:10" ht="12" customHeight="1" x14ac:dyDescent="0.2">
      <c r="A44" s="58"/>
      <c r="B44" s="121" t="s">
        <v>44</v>
      </c>
      <c r="C44" s="122" t="s">
        <v>51</v>
      </c>
      <c r="D44" s="123" t="s">
        <v>46</v>
      </c>
      <c r="E44" s="33"/>
      <c r="F44" s="118" t="s">
        <v>44</v>
      </c>
      <c r="G44" s="119" t="s">
        <v>51</v>
      </c>
      <c r="H44" s="120" t="s">
        <v>46</v>
      </c>
      <c r="I44" s="33"/>
      <c r="J44" s="34"/>
    </row>
    <row r="45" spans="1:10" ht="12" customHeight="1" x14ac:dyDescent="0.2">
      <c r="A45" s="58"/>
      <c r="B45" s="4"/>
      <c r="C45" s="17"/>
      <c r="D45" s="21"/>
      <c r="E45" s="33"/>
      <c r="F45" s="4"/>
      <c r="G45" s="17"/>
      <c r="H45" s="21"/>
      <c r="I45" s="33"/>
      <c r="J45" s="34"/>
    </row>
    <row r="46" spans="1:10" ht="12" customHeight="1" x14ac:dyDescent="0.2">
      <c r="A46" s="58"/>
      <c r="B46" s="4"/>
      <c r="C46" s="17"/>
      <c r="D46" s="21"/>
      <c r="E46" s="33"/>
      <c r="F46" s="4"/>
      <c r="G46" s="17"/>
      <c r="H46" s="21"/>
      <c r="I46" s="33"/>
      <c r="J46" s="34"/>
    </row>
    <row r="47" spans="1:10" ht="12" customHeight="1" x14ac:dyDescent="0.2">
      <c r="A47" s="58"/>
      <c r="B47" s="4"/>
      <c r="C47" s="17"/>
      <c r="D47" s="21"/>
      <c r="E47" s="33"/>
      <c r="F47" s="4"/>
      <c r="G47" s="17"/>
      <c r="H47" s="21"/>
      <c r="I47" s="33"/>
      <c r="J47" s="34"/>
    </row>
    <row r="48" spans="1:10" ht="12" customHeight="1" x14ac:dyDescent="0.2">
      <c r="A48" s="58"/>
      <c r="B48" s="4"/>
      <c r="C48" s="17"/>
      <c r="D48" s="21"/>
      <c r="E48" s="33"/>
      <c r="F48" s="4"/>
      <c r="G48" s="17"/>
      <c r="H48" s="21"/>
      <c r="I48" s="33"/>
      <c r="J48" s="34"/>
    </row>
    <row r="49" spans="1:10" ht="12" customHeight="1" x14ac:dyDescent="0.2">
      <c r="A49" s="58"/>
      <c r="B49" s="4"/>
      <c r="C49" s="17"/>
      <c r="D49" s="21"/>
      <c r="E49" s="33"/>
      <c r="F49" s="4"/>
      <c r="G49" s="17"/>
      <c r="H49" s="21"/>
      <c r="I49" s="33"/>
      <c r="J49" s="34"/>
    </row>
    <row r="50" spans="1:10" ht="12" customHeight="1" x14ac:dyDescent="0.2">
      <c r="A50" s="58"/>
      <c r="B50" s="4"/>
      <c r="C50" s="17"/>
      <c r="D50" s="21"/>
      <c r="E50" s="33"/>
      <c r="F50" s="4"/>
      <c r="G50" s="17"/>
      <c r="H50" s="21"/>
      <c r="I50" s="33"/>
      <c r="J50" s="34"/>
    </row>
    <row r="51" spans="1:10" ht="12" customHeight="1" x14ac:dyDescent="0.2">
      <c r="A51" s="58"/>
      <c r="B51" s="4"/>
      <c r="C51" s="17"/>
      <c r="D51" s="21"/>
      <c r="E51" s="33"/>
      <c r="F51" s="4"/>
      <c r="G51" s="17"/>
      <c r="H51" s="21"/>
      <c r="I51" s="33"/>
      <c r="J51" s="34"/>
    </row>
    <row r="52" spans="1:10" ht="12" customHeight="1" x14ac:dyDescent="0.2">
      <c r="A52" s="58"/>
      <c r="B52" s="4"/>
      <c r="C52" s="17"/>
      <c r="D52" s="21"/>
      <c r="E52" s="33"/>
      <c r="F52" s="4"/>
      <c r="G52" s="17"/>
      <c r="H52" s="21"/>
      <c r="I52" s="33"/>
      <c r="J52" s="34"/>
    </row>
    <row r="53" spans="1:10" ht="12" customHeight="1" x14ac:dyDescent="0.2">
      <c r="A53" s="58"/>
      <c r="B53" s="4"/>
      <c r="C53" s="17"/>
      <c r="D53" s="21"/>
      <c r="E53" s="33"/>
      <c r="F53" s="4"/>
      <c r="G53" s="17"/>
      <c r="H53" s="21"/>
      <c r="I53" s="33"/>
      <c r="J53" s="34"/>
    </row>
    <row r="54" spans="1:10" ht="12" customHeight="1" x14ac:dyDescent="0.2">
      <c r="A54" s="58"/>
      <c r="B54" s="4"/>
      <c r="C54" s="17"/>
      <c r="D54" s="21"/>
      <c r="E54" s="33"/>
      <c r="F54" s="4"/>
      <c r="G54" s="17"/>
      <c r="H54" s="21"/>
      <c r="I54" s="33"/>
      <c r="J54" s="34"/>
    </row>
    <row r="55" spans="1:10" ht="12" customHeight="1" x14ac:dyDescent="0.2">
      <c r="A55" s="58"/>
      <c r="B55" s="4"/>
      <c r="C55" s="17"/>
      <c r="D55" s="21"/>
      <c r="E55" s="33"/>
      <c r="F55" s="4"/>
      <c r="G55" s="17"/>
      <c r="H55" s="21"/>
      <c r="I55" s="33"/>
      <c r="J55" s="34"/>
    </row>
    <row r="56" spans="1:10" ht="12" customHeight="1" x14ac:dyDescent="0.2">
      <c r="A56" s="58"/>
      <c r="B56" s="4"/>
      <c r="C56" s="17"/>
      <c r="D56" s="21"/>
      <c r="E56" s="33"/>
      <c r="F56" s="4"/>
      <c r="G56" s="17"/>
      <c r="H56" s="21"/>
      <c r="I56" s="33"/>
      <c r="J56" s="34"/>
    </row>
    <row r="57" spans="1:10" ht="12" customHeight="1" x14ac:dyDescent="0.2">
      <c r="A57" s="58"/>
      <c r="B57" s="4"/>
      <c r="C57" s="17"/>
      <c r="D57" s="21"/>
      <c r="E57" s="33"/>
      <c r="F57" s="4"/>
      <c r="G57" s="17"/>
      <c r="H57" s="21"/>
      <c r="I57" s="33"/>
      <c r="J57" s="34"/>
    </row>
    <row r="58" spans="1:10" ht="12" customHeight="1" thickBot="1" x14ac:dyDescent="0.25">
      <c r="A58" s="58"/>
      <c r="B58" s="4"/>
      <c r="C58" s="17"/>
      <c r="D58" s="48"/>
      <c r="E58" s="33"/>
      <c r="F58" s="4"/>
      <c r="G58" s="17"/>
      <c r="H58" s="48"/>
      <c r="I58" s="33"/>
      <c r="J58" s="34"/>
    </row>
    <row r="59" spans="1:10" ht="12" customHeight="1" thickBot="1" x14ac:dyDescent="0.25">
      <c r="A59" s="58"/>
      <c r="B59" s="165" t="s">
        <v>47</v>
      </c>
      <c r="C59" s="166"/>
      <c r="D59" s="49">
        <f>SUM(D45:D58)</f>
        <v>0</v>
      </c>
      <c r="E59" s="33"/>
      <c r="F59" s="167" t="s">
        <v>47</v>
      </c>
      <c r="G59" s="168"/>
      <c r="H59" s="49">
        <f>SUM(H45:H58)</f>
        <v>0</v>
      </c>
      <c r="I59" s="33"/>
      <c r="J59" s="34"/>
    </row>
    <row r="60" spans="1:10" ht="12" customHeight="1" x14ac:dyDescent="0.2">
      <c r="A60" s="58"/>
      <c r="B60" s="60"/>
      <c r="C60" s="61"/>
      <c r="D60" s="61"/>
      <c r="E60" s="61"/>
      <c r="F60" s="61"/>
      <c r="G60" s="61"/>
      <c r="H60" s="33"/>
      <c r="I60" s="33"/>
      <c r="J60" s="34"/>
    </row>
    <row r="61" spans="1:10" ht="12" customHeight="1" x14ac:dyDescent="0.45">
      <c r="A61" s="58"/>
      <c r="B61" s="157" t="s">
        <v>54</v>
      </c>
      <c r="C61" s="157"/>
      <c r="D61" s="157"/>
      <c r="E61" s="59"/>
      <c r="F61" s="33"/>
      <c r="G61" s="33"/>
      <c r="H61" s="33"/>
      <c r="I61" s="33"/>
      <c r="J61" s="34"/>
    </row>
    <row r="62" spans="1:10" ht="12" customHeight="1" thickBo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12" customHeight="1" x14ac:dyDescent="0.2">
      <c r="A63" s="58"/>
      <c r="B63" s="124" t="s">
        <v>44</v>
      </c>
      <c r="C63" s="125" t="s">
        <v>51</v>
      </c>
      <c r="D63" s="126" t="s">
        <v>46</v>
      </c>
      <c r="E63" s="33"/>
      <c r="F63" s="33"/>
      <c r="G63" s="33"/>
      <c r="H63" s="33"/>
      <c r="I63" s="33"/>
      <c r="J63" s="34"/>
    </row>
    <row r="64" spans="1:10" ht="12" customHeight="1" x14ac:dyDescent="0.2">
      <c r="A64" s="58"/>
      <c r="B64" s="4"/>
      <c r="C64" s="17"/>
      <c r="D64" s="21"/>
      <c r="E64" s="33"/>
      <c r="F64" s="33"/>
      <c r="G64" s="33"/>
      <c r="H64" s="33"/>
      <c r="I64" s="33"/>
      <c r="J64" s="34"/>
    </row>
    <row r="65" spans="1:10" ht="12" customHeight="1" x14ac:dyDescent="0.2">
      <c r="A65" s="58"/>
      <c r="B65" s="4"/>
      <c r="C65" s="17"/>
      <c r="D65" s="21"/>
      <c r="E65" s="33"/>
      <c r="F65" s="33"/>
      <c r="G65" s="33"/>
      <c r="H65" s="33"/>
      <c r="I65" s="33"/>
      <c r="J65" s="34"/>
    </row>
    <row r="66" spans="1:10" ht="12" customHeight="1" x14ac:dyDescent="0.2">
      <c r="A66" s="58"/>
      <c r="B66" s="4"/>
      <c r="C66" s="17"/>
      <c r="D66" s="21"/>
      <c r="E66" s="33"/>
      <c r="F66" s="158"/>
      <c r="G66" s="158"/>
      <c r="H66" s="33"/>
      <c r="I66" s="33"/>
      <c r="J66" s="34"/>
    </row>
    <row r="67" spans="1:10" ht="12" customHeight="1" x14ac:dyDescent="0.2">
      <c r="A67" s="58"/>
      <c r="B67" s="4"/>
      <c r="C67" s="17"/>
      <c r="D67" s="21"/>
      <c r="E67" s="33"/>
      <c r="F67" s="158"/>
      <c r="G67" s="158"/>
      <c r="H67" s="33"/>
      <c r="I67" s="33"/>
      <c r="J67" s="34"/>
    </row>
    <row r="68" spans="1:10" ht="12" customHeight="1" x14ac:dyDescent="0.2">
      <c r="A68" s="58"/>
      <c r="B68" s="4"/>
      <c r="C68" s="17"/>
      <c r="D68" s="21"/>
      <c r="E68" s="33"/>
      <c r="F68" s="158"/>
      <c r="G68" s="158"/>
      <c r="H68" s="33"/>
      <c r="I68" s="33"/>
      <c r="J68" s="34"/>
    </row>
    <row r="69" spans="1:10" ht="12" customHeight="1" x14ac:dyDescent="0.2">
      <c r="A69" s="58"/>
      <c r="B69" s="4"/>
      <c r="C69" s="17"/>
      <c r="D69" s="21"/>
      <c r="E69" s="33"/>
      <c r="F69" s="158"/>
      <c r="G69" s="158"/>
      <c r="H69" s="33"/>
      <c r="I69" s="33"/>
      <c r="J69" s="34"/>
    </row>
    <row r="70" spans="1:10" ht="12" customHeight="1" x14ac:dyDescent="0.2">
      <c r="A70" s="58"/>
      <c r="B70" s="4"/>
      <c r="C70" s="17"/>
      <c r="D70" s="21"/>
      <c r="E70" s="33"/>
      <c r="F70" s="158"/>
      <c r="G70" s="158"/>
      <c r="H70" s="33"/>
      <c r="I70" s="33"/>
      <c r="J70" s="34"/>
    </row>
    <row r="71" spans="1:10" ht="12" customHeight="1" x14ac:dyDescent="0.2">
      <c r="A71" s="58"/>
      <c r="B71" s="4"/>
      <c r="C71" s="17"/>
      <c r="D71" s="21"/>
      <c r="E71" s="33"/>
      <c r="F71" s="158"/>
      <c r="G71" s="158"/>
      <c r="H71" s="33"/>
      <c r="I71" s="33"/>
      <c r="J71" s="34"/>
    </row>
    <row r="72" spans="1:10" ht="12" customHeight="1" x14ac:dyDescent="0.2">
      <c r="A72" s="58"/>
      <c r="B72" s="4"/>
      <c r="C72" s="17"/>
      <c r="D72" s="21"/>
      <c r="E72" s="33"/>
      <c r="F72" s="158"/>
      <c r="G72" s="158"/>
      <c r="H72" s="33"/>
      <c r="I72" s="33"/>
      <c r="J72" s="34"/>
    </row>
    <row r="73" spans="1:10" ht="12" customHeight="1" x14ac:dyDescent="0.2">
      <c r="A73" s="58"/>
      <c r="B73" s="4"/>
      <c r="C73" s="17"/>
      <c r="D73" s="21"/>
      <c r="E73" s="33"/>
      <c r="F73" s="33"/>
      <c r="G73" s="33"/>
      <c r="H73" s="33"/>
      <c r="I73" s="33"/>
      <c r="J73" s="34"/>
    </row>
    <row r="74" spans="1:10" ht="12" customHeight="1" x14ac:dyDescent="0.2">
      <c r="A74" s="58"/>
      <c r="B74" s="4"/>
      <c r="C74" s="17"/>
      <c r="D74" s="21"/>
      <c r="E74" s="33"/>
      <c r="F74" s="33"/>
      <c r="G74" s="33"/>
      <c r="H74" s="33"/>
      <c r="I74" s="33"/>
      <c r="J74" s="34"/>
    </row>
    <row r="75" spans="1:10" ht="12" customHeight="1" x14ac:dyDescent="0.2">
      <c r="A75" s="58"/>
      <c r="B75" s="4"/>
      <c r="C75" s="17"/>
      <c r="D75" s="21"/>
      <c r="E75" s="33"/>
      <c r="F75" s="33"/>
      <c r="G75" s="33"/>
      <c r="H75" s="33"/>
      <c r="I75" s="33"/>
      <c r="J75" s="34"/>
    </row>
    <row r="76" spans="1:10" ht="12" customHeight="1" x14ac:dyDescent="0.2">
      <c r="A76" s="58"/>
      <c r="B76" s="4"/>
      <c r="C76" s="17"/>
      <c r="D76" s="21"/>
      <c r="E76" s="33"/>
      <c r="F76" s="33"/>
      <c r="G76" s="33"/>
      <c r="H76" s="33"/>
      <c r="I76" s="33"/>
      <c r="J76" s="34"/>
    </row>
    <row r="77" spans="1:10" ht="12" customHeight="1" thickBot="1" x14ac:dyDescent="0.25">
      <c r="A77" s="58"/>
      <c r="B77" s="4"/>
      <c r="C77" s="17"/>
      <c r="D77" s="48"/>
      <c r="E77" s="33"/>
      <c r="F77" s="33"/>
      <c r="G77" s="33"/>
      <c r="H77" s="33"/>
      <c r="I77" s="33"/>
      <c r="J77" s="34"/>
    </row>
    <row r="78" spans="1:10" ht="12" customHeight="1" thickBot="1" x14ac:dyDescent="0.25">
      <c r="A78" s="58"/>
      <c r="B78" s="165" t="s">
        <v>47</v>
      </c>
      <c r="C78" s="166"/>
      <c r="D78" s="49">
        <f>SUM(D64:D77)</f>
        <v>0</v>
      </c>
      <c r="E78" s="33"/>
      <c r="F78" s="33"/>
      <c r="G78" s="33"/>
      <c r="H78" s="33"/>
      <c r="I78" s="33"/>
      <c r="J78" s="34"/>
    </row>
    <row r="79" spans="1:10" ht="12" customHeight="1" thickBot="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34"/>
    </row>
    <row r="80" spans="1:10" ht="12" customHeight="1" thickBot="1" x14ac:dyDescent="0.25">
      <c r="A80" s="136"/>
      <c r="B80" s="31"/>
      <c r="C80" s="31"/>
      <c r="D80" s="31"/>
      <c r="E80" s="31"/>
      <c r="F80" s="31"/>
      <c r="G80" s="31"/>
      <c r="H80" s="31"/>
      <c r="I80" s="31"/>
      <c r="J80" s="31"/>
    </row>
    <row r="81" spans="1:10" ht="12" customHeight="1" x14ac:dyDescent="0.2">
      <c r="A81" s="137"/>
      <c r="B81" s="56"/>
      <c r="C81" s="39"/>
      <c r="D81" s="39"/>
      <c r="E81" s="39"/>
      <c r="F81" s="39"/>
      <c r="G81" s="57"/>
      <c r="H81" s="31"/>
      <c r="I81" s="31"/>
      <c r="J81" s="31"/>
    </row>
    <row r="82" spans="1:10" ht="12" customHeight="1" x14ac:dyDescent="0.2">
      <c r="A82" s="137"/>
      <c r="B82" s="184" t="s">
        <v>55</v>
      </c>
      <c r="C82" s="185"/>
      <c r="D82" s="185"/>
      <c r="E82" s="185"/>
      <c r="F82" s="185"/>
      <c r="G82" s="186"/>
      <c r="H82" s="83"/>
      <c r="I82" s="83"/>
      <c r="J82" s="83"/>
    </row>
    <row r="83" spans="1:10" ht="12" customHeight="1" thickBot="1" x14ac:dyDescent="0.25">
      <c r="A83" s="137"/>
      <c r="B83" s="58"/>
      <c r="C83" s="33"/>
      <c r="D83" s="33"/>
      <c r="E83" s="33"/>
      <c r="F83" s="33"/>
      <c r="G83" s="74" t="s">
        <v>56</v>
      </c>
      <c r="H83" s="83"/>
      <c r="I83" s="83"/>
      <c r="J83" s="83"/>
    </row>
    <row r="84" spans="1:10" ht="12" customHeight="1" x14ac:dyDescent="0.2">
      <c r="A84" s="137"/>
      <c r="B84" s="58"/>
      <c r="C84" s="182" t="s">
        <v>57</v>
      </c>
      <c r="D84" s="183"/>
      <c r="E84" s="127" t="s">
        <v>44</v>
      </c>
      <c r="F84" s="128" t="s">
        <v>46</v>
      </c>
      <c r="G84" s="74"/>
      <c r="H84" s="83"/>
      <c r="I84" s="83"/>
      <c r="J84" s="83"/>
    </row>
    <row r="85" spans="1:10" ht="12" customHeight="1" x14ac:dyDescent="0.2">
      <c r="A85" s="137"/>
      <c r="B85" s="58"/>
      <c r="C85" s="178"/>
      <c r="D85" s="179"/>
      <c r="E85" s="5"/>
      <c r="F85" s="129"/>
      <c r="G85" s="74"/>
      <c r="H85" s="83"/>
      <c r="I85" s="83"/>
      <c r="J85" s="83"/>
    </row>
    <row r="86" spans="1:10" ht="12" customHeight="1" x14ac:dyDescent="0.2">
      <c r="A86" s="137"/>
      <c r="B86" s="58"/>
      <c r="C86" s="178"/>
      <c r="D86" s="179"/>
      <c r="E86" s="5"/>
      <c r="F86" s="129"/>
      <c r="G86" s="74"/>
      <c r="H86" s="83"/>
      <c r="I86" s="83"/>
      <c r="J86" s="83"/>
    </row>
    <row r="87" spans="1:10" ht="12" customHeight="1" x14ac:dyDescent="0.2">
      <c r="A87" s="137"/>
      <c r="B87" s="58"/>
      <c r="C87" s="178"/>
      <c r="D87" s="179"/>
      <c r="E87" s="5"/>
      <c r="F87" s="129"/>
      <c r="G87" s="74"/>
      <c r="H87" s="83"/>
      <c r="I87" s="83"/>
      <c r="J87" s="83"/>
    </row>
    <row r="88" spans="1:10" ht="12" customHeight="1" x14ac:dyDescent="0.2">
      <c r="A88" s="137"/>
      <c r="B88" s="58"/>
      <c r="C88" s="178"/>
      <c r="D88" s="179"/>
      <c r="E88" s="5"/>
      <c r="F88" s="129"/>
      <c r="G88" s="74"/>
      <c r="H88" s="83"/>
      <c r="I88" s="83"/>
      <c r="J88" s="83"/>
    </row>
    <row r="89" spans="1:10" ht="12" customHeight="1" x14ac:dyDescent="0.2">
      <c r="A89" s="137"/>
      <c r="B89" s="58"/>
      <c r="C89" s="178"/>
      <c r="D89" s="179"/>
      <c r="E89" s="5"/>
      <c r="F89" s="129"/>
      <c r="G89" s="74"/>
      <c r="H89" s="83"/>
      <c r="I89" s="83"/>
      <c r="J89" s="83"/>
    </row>
    <row r="90" spans="1:10" ht="12" customHeight="1" x14ac:dyDescent="0.2">
      <c r="A90" s="137"/>
      <c r="B90" s="58"/>
      <c r="C90" s="178"/>
      <c r="D90" s="179"/>
      <c r="E90" s="5"/>
      <c r="F90" s="129"/>
      <c r="G90" s="74"/>
      <c r="H90" s="83"/>
      <c r="I90" s="83"/>
      <c r="J90" s="83"/>
    </row>
    <row r="91" spans="1:10" ht="12" customHeight="1" thickBot="1" x14ac:dyDescent="0.25">
      <c r="A91" s="137"/>
      <c r="B91" s="58"/>
      <c r="C91" s="178"/>
      <c r="D91" s="179"/>
      <c r="E91" s="5"/>
      <c r="F91" s="130"/>
      <c r="G91" s="74"/>
      <c r="H91" s="83"/>
      <c r="I91" s="83"/>
      <c r="J91" s="83"/>
    </row>
    <row r="92" spans="1:10" ht="12" customHeight="1" thickBot="1" x14ac:dyDescent="0.25">
      <c r="A92" s="137"/>
      <c r="B92" s="58"/>
      <c r="C92" s="180" t="s">
        <v>47</v>
      </c>
      <c r="D92" s="181"/>
      <c r="E92" s="181"/>
      <c r="F92" s="87">
        <f>SUM(F85:F91)</f>
        <v>0</v>
      </c>
      <c r="G92" s="74"/>
      <c r="H92" s="83"/>
      <c r="I92" s="83"/>
      <c r="J92" s="83"/>
    </row>
    <row r="93" spans="1:10" ht="12" customHeight="1" x14ac:dyDescent="0.2">
      <c r="A93" s="137"/>
      <c r="B93" s="58"/>
      <c r="C93" s="33"/>
      <c r="D93" s="33"/>
      <c r="E93" s="33"/>
      <c r="F93" s="33"/>
      <c r="G93" s="74"/>
      <c r="H93" s="83"/>
      <c r="I93" s="83"/>
      <c r="J93" s="83"/>
    </row>
    <row r="94" spans="1:10" ht="12" customHeight="1" x14ac:dyDescent="0.2">
      <c r="A94" s="137"/>
      <c r="B94" s="58"/>
      <c r="C94" s="33"/>
      <c r="D94" s="33"/>
      <c r="E94" s="33"/>
      <c r="F94" s="33"/>
      <c r="G94" s="74"/>
      <c r="H94" s="83"/>
      <c r="I94" s="83"/>
      <c r="J94" s="83"/>
    </row>
    <row r="95" spans="1:10" ht="12" customHeight="1" x14ac:dyDescent="0.2">
      <c r="A95" s="137"/>
      <c r="B95" s="58"/>
      <c r="C95" s="33"/>
      <c r="D95" s="33"/>
      <c r="E95" s="33"/>
      <c r="F95" s="33"/>
      <c r="G95" s="74"/>
      <c r="H95" s="83"/>
      <c r="I95" s="83"/>
      <c r="J95" s="83"/>
    </row>
    <row r="96" spans="1:10" ht="12" customHeight="1" thickBot="1" x14ac:dyDescent="0.25">
      <c r="A96" s="137"/>
      <c r="B96" s="70"/>
      <c r="C96" s="71"/>
      <c r="D96" s="71"/>
      <c r="E96" s="71"/>
      <c r="F96" s="71"/>
      <c r="G96" s="75"/>
      <c r="H96" s="83"/>
      <c r="I96" s="83"/>
      <c r="J96" s="83"/>
    </row>
    <row r="97" spans="1:10" ht="12" customHeight="1" thickBot="1" x14ac:dyDescent="0.25">
      <c r="A97" s="137"/>
      <c r="B97" s="31"/>
      <c r="C97" s="31"/>
      <c r="D97" s="31"/>
      <c r="E97" s="31"/>
      <c r="F97" s="31"/>
      <c r="G97" s="83"/>
      <c r="H97" s="83"/>
      <c r="I97" s="83"/>
      <c r="J97" s="83"/>
    </row>
    <row r="98" spans="1:10" ht="12" customHeight="1" x14ac:dyDescent="0.2">
      <c r="A98" s="137"/>
      <c r="B98" s="56"/>
      <c r="C98" s="39"/>
      <c r="D98" s="39"/>
      <c r="E98" s="39"/>
      <c r="F98" s="39"/>
      <c r="G98" s="76"/>
      <c r="H98" s="83"/>
      <c r="I98" s="83"/>
      <c r="J98" s="83"/>
    </row>
    <row r="99" spans="1:10" ht="12" customHeight="1" x14ac:dyDescent="0.2">
      <c r="A99" s="137"/>
      <c r="B99" s="172" t="s">
        <v>58</v>
      </c>
      <c r="C99" s="173"/>
      <c r="D99" s="173"/>
      <c r="E99" s="173"/>
      <c r="F99" s="173"/>
      <c r="G99" s="174"/>
      <c r="H99" s="83"/>
      <c r="I99" s="83"/>
      <c r="J99" s="83"/>
    </row>
    <row r="100" spans="1:10" ht="12" customHeight="1" x14ac:dyDescent="0.2">
      <c r="A100" s="137"/>
      <c r="B100" s="175" t="s">
        <v>59</v>
      </c>
      <c r="C100" s="176"/>
      <c r="D100" s="176"/>
      <c r="E100" s="176"/>
      <c r="F100" s="176"/>
      <c r="G100" s="177"/>
      <c r="H100" s="83"/>
      <c r="I100" s="83"/>
      <c r="J100" s="83"/>
    </row>
    <row r="101" spans="1:10" ht="12" customHeight="1" thickBot="1" x14ac:dyDescent="0.25">
      <c r="A101" s="137"/>
      <c r="B101" s="77"/>
      <c r="C101" s="33"/>
      <c r="D101" s="33"/>
      <c r="E101" s="33"/>
      <c r="F101" s="73"/>
      <c r="G101" s="74"/>
      <c r="H101" s="83"/>
      <c r="I101" s="83"/>
      <c r="J101" s="83"/>
    </row>
    <row r="102" spans="1:10" ht="12" customHeight="1" x14ac:dyDescent="0.2">
      <c r="A102" s="137"/>
      <c r="B102" s="77"/>
      <c r="C102" s="92" t="s">
        <v>60</v>
      </c>
      <c r="D102" s="93" t="s">
        <v>46</v>
      </c>
      <c r="E102" s="33"/>
      <c r="F102" s="73"/>
      <c r="G102" s="74"/>
      <c r="H102" s="83"/>
      <c r="I102" s="83"/>
      <c r="J102" s="83"/>
    </row>
    <row r="103" spans="1:10" ht="12" customHeight="1" x14ac:dyDescent="0.2">
      <c r="A103" s="137"/>
      <c r="B103" s="77"/>
      <c r="C103" s="4"/>
      <c r="D103" s="7"/>
      <c r="E103" s="33"/>
      <c r="F103" s="73"/>
      <c r="G103" s="74"/>
      <c r="H103" s="83"/>
      <c r="I103" s="83"/>
      <c r="J103" s="83"/>
    </row>
    <row r="104" spans="1:10" ht="12" customHeight="1" x14ac:dyDescent="0.2">
      <c r="A104" s="137"/>
      <c r="B104" s="77"/>
      <c r="C104" s="4"/>
      <c r="D104" s="7"/>
      <c r="E104" s="33"/>
      <c r="F104" s="73"/>
      <c r="G104" s="74"/>
      <c r="H104" s="83"/>
      <c r="I104" s="83"/>
      <c r="J104" s="83"/>
    </row>
    <row r="105" spans="1:10" ht="12" customHeight="1" x14ac:dyDescent="0.2">
      <c r="A105" s="137"/>
      <c r="B105" s="77"/>
      <c r="C105" s="4"/>
      <c r="D105" s="7"/>
      <c r="E105" s="33"/>
      <c r="F105" s="73"/>
      <c r="G105" s="74"/>
      <c r="H105" s="83"/>
      <c r="I105" s="83"/>
      <c r="J105" s="83"/>
    </row>
    <row r="106" spans="1:10" ht="12" customHeight="1" x14ac:dyDescent="0.2">
      <c r="A106" s="137"/>
      <c r="B106" s="77"/>
      <c r="C106" s="4"/>
      <c r="D106" s="7"/>
      <c r="E106" s="33"/>
      <c r="F106" s="73"/>
      <c r="G106" s="74"/>
      <c r="H106" s="83"/>
      <c r="I106" s="83"/>
      <c r="J106" s="83"/>
    </row>
    <row r="107" spans="1:10" ht="12" customHeight="1" x14ac:dyDescent="0.2">
      <c r="A107" s="137"/>
      <c r="B107" s="77"/>
      <c r="C107" s="4"/>
      <c r="D107" s="7"/>
      <c r="E107" s="33"/>
      <c r="F107" s="73"/>
      <c r="G107" s="74"/>
      <c r="H107" s="83"/>
      <c r="I107" s="83"/>
      <c r="J107" s="83"/>
    </row>
    <row r="108" spans="1:10" ht="12" customHeight="1" x14ac:dyDescent="0.2">
      <c r="A108" s="137"/>
      <c r="B108" s="77"/>
      <c r="C108" s="4"/>
      <c r="D108" s="7"/>
      <c r="E108" s="33"/>
      <c r="F108" s="73"/>
      <c r="G108" s="74"/>
      <c r="H108" s="83"/>
      <c r="I108" s="83"/>
      <c r="J108" s="83"/>
    </row>
    <row r="109" spans="1:10" ht="12" customHeight="1" x14ac:dyDescent="0.2">
      <c r="A109" s="137"/>
      <c r="B109" s="77"/>
      <c r="C109" s="4"/>
      <c r="D109" s="7"/>
      <c r="E109" s="33"/>
      <c r="F109" s="73"/>
      <c r="G109" s="74"/>
      <c r="H109" s="83"/>
      <c r="I109" s="83"/>
      <c r="J109" s="83"/>
    </row>
    <row r="110" spans="1:10" ht="12" customHeight="1" x14ac:dyDescent="0.2">
      <c r="A110" s="137"/>
      <c r="B110" s="77"/>
      <c r="C110" s="4"/>
      <c r="D110" s="7"/>
      <c r="E110" s="33"/>
      <c r="F110" s="73"/>
      <c r="G110" s="74"/>
      <c r="H110" s="83"/>
      <c r="I110" s="83"/>
      <c r="J110" s="83"/>
    </row>
    <row r="111" spans="1:10" ht="12" customHeight="1" x14ac:dyDescent="0.2">
      <c r="A111" s="137"/>
      <c r="B111" s="77"/>
      <c r="C111" s="4"/>
      <c r="D111" s="7"/>
      <c r="E111" s="33"/>
      <c r="F111" s="73"/>
      <c r="G111" s="74"/>
      <c r="H111" s="83"/>
      <c r="I111" s="83"/>
      <c r="J111" s="83"/>
    </row>
    <row r="112" spans="1:10" ht="12" customHeight="1" thickBot="1" x14ac:dyDescent="0.25">
      <c r="A112" s="137"/>
      <c r="B112" s="77"/>
      <c r="C112" s="4"/>
      <c r="D112" s="90"/>
      <c r="E112" s="33"/>
      <c r="F112" s="73"/>
      <c r="G112" s="74"/>
      <c r="H112" s="83"/>
      <c r="I112" s="83"/>
      <c r="J112" s="83"/>
    </row>
    <row r="113" spans="1:10" ht="16.5" customHeight="1" thickBot="1" x14ac:dyDescent="0.5">
      <c r="A113" s="137"/>
      <c r="B113" s="77"/>
      <c r="C113" s="89" t="s">
        <v>47</v>
      </c>
      <c r="D113" s="91">
        <f>SUM(D103:D112)</f>
        <v>0</v>
      </c>
      <c r="E113" s="33"/>
      <c r="F113" s="73"/>
      <c r="G113" s="74"/>
      <c r="H113" s="83"/>
      <c r="I113" s="83"/>
      <c r="J113" s="83"/>
    </row>
    <row r="114" spans="1:10" ht="12" customHeight="1" x14ac:dyDescent="0.2">
      <c r="A114" s="137"/>
      <c r="B114" s="58"/>
      <c r="C114" s="33"/>
      <c r="D114" s="33"/>
      <c r="E114" s="33"/>
      <c r="F114" s="33"/>
      <c r="G114" s="74"/>
      <c r="H114" s="83"/>
      <c r="I114" s="83"/>
      <c r="J114" s="83"/>
    </row>
    <row r="115" spans="1:10" ht="12" customHeight="1" x14ac:dyDescent="0.2">
      <c r="A115" s="137"/>
      <c r="B115" s="58"/>
      <c r="C115" s="33"/>
      <c r="D115" s="33"/>
      <c r="E115" s="33"/>
      <c r="F115" s="33"/>
      <c r="G115" s="74"/>
      <c r="H115" s="83"/>
      <c r="I115" s="83"/>
      <c r="J115" s="83"/>
    </row>
    <row r="116" spans="1:10" ht="12" customHeight="1" x14ac:dyDescent="0.2">
      <c r="A116" s="137"/>
      <c r="B116" s="58"/>
      <c r="C116" s="33"/>
      <c r="D116" s="33"/>
      <c r="E116" s="33"/>
      <c r="F116" s="33"/>
      <c r="G116" s="74"/>
      <c r="H116" s="83"/>
      <c r="I116" s="83"/>
      <c r="J116" s="83"/>
    </row>
    <row r="117" spans="1:10" ht="12" customHeight="1" thickBot="1" x14ac:dyDescent="0.25">
      <c r="A117" s="137"/>
      <c r="B117" s="70"/>
      <c r="C117" s="71"/>
      <c r="D117" s="71"/>
      <c r="E117" s="71"/>
      <c r="F117" s="71"/>
      <c r="G117" s="75"/>
      <c r="H117" s="83"/>
      <c r="I117" s="83"/>
      <c r="J117" s="83"/>
    </row>
    <row r="118" spans="1:10" ht="12" customHeight="1" x14ac:dyDescent="0.2">
      <c r="A118" s="137"/>
      <c r="B118" s="31"/>
      <c r="C118" s="31"/>
      <c r="D118" s="31"/>
      <c r="E118" s="31"/>
      <c r="F118" s="31"/>
      <c r="G118" s="83"/>
      <c r="H118" s="83"/>
      <c r="I118" s="83"/>
      <c r="J118" s="83"/>
    </row>
    <row r="119" spans="1:10" ht="12" customHeight="1" thickBot="1" x14ac:dyDescent="0.25">
      <c r="A119" s="137"/>
      <c r="B119" s="31"/>
      <c r="C119" s="31"/>
      <c r="D119" s="31"/>
      <c r="E119" s="31"/>
      <c r="F119" s="31"/>
      <c r="G119" s="83"/>
      <c r="H119" s="83"/>
      <c r="I119" s="83"/>
      <c r="J119" s="83"/>
    </row>
    <row r="120" spans="1:10" ht="12" customHeight="1" x14ac:dyDescent="0.35">
      <c r="A120" s="56"/>
      <c r="B120" s="147" t="s">
        <v>61</v>
      </c>
      <c r="C120" s="99"/>
      <c r="D120" s="99"/>
      <c r="E120" s="99"/>
      <c r="F120" s="99"/>
      <c r="G120" s="99"/>
      <c r="H120" s="39"/>
      <c r="I120" s="39"/>
      <c r="J120" s="57"/>
    </row>
    <row r="121" spans="1:10" x14ac:dyDescent="0.2">
      <c r="A121" s="58"/>
      <c r="B121" s="33"/>
      <c r="C121" s="33"/>
      <c r="D121" s="33"/>
      <c r="E121" s="33"/>
      <c r="F121" s="33"/>
      <c r="G121" s="33"/>
      <c r="H121" s="33"/>
      <c r="I121" s="33"/>
      <c r="J121" s="34"/>
    </row>
    <row r="122" spans="1:10" ht="16.8" x14ac:dyDescent="0.45">
      <c r="A122" s="58"/>
      <c r="B122" s="157" t="s">
        <v>49</v>
      </c>
      <c r="C122" s="158"/>
      <c r="D122" s="33"/>
      <c r="E122" s="157" t="s">
        <v>50</v>
      </c>
      <c r="F122" s="157"/>
      <c r="G122" s="33"/>
      <c r="H122" s="157" t="s">
        <v>52</v>
      </c>
      <c r="I122" s="158"/>
      <c r="J122" s="34"/>
    </row>
    <row r="123" spans="1:10" ht="13.2" thickBo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4"/>
    </row>
    <row r="124" spans="1:10" ht="16.8" x14ac:dyDescent="0.45">
      <c r="A124" s="58"/>
      <c r="B124" s="100" t="s">
        <v>44</v>
      </c>
      <c r="C124" s="101" t="s">
        <v>46</v>
      </c>
      <c r="D124" s="33"/>
      <c r="E124" s="102" t="s">
        <v>44</v>
      </c>
      <c r="F124" s="103" t="s">
        <v>46</v>
      </c>
      <c r="G124" s="33"/>
      <c r="H124" s="104" t="s">
        <v>44</v>
      </c>
      <c r="I124" s="105" t="s">
        <v>46</v>
      </c>
      <c r="J124" s="34"/>
    </row>
    <row r="125" spans="1:10" x14ac:dyDescent="0.2">
      <c r="A125" s="58"/>
      <c r="B125" s="6"/>
      <c r="C125" s="7"/>
      <c r="D125" s="78"/>
      <c r="E125" s="6"/>
      <c r="F125" s="7"/>
      <c r="G125" s="33"/>
      <c r="H125" s="6"/>
      <c r="I125" s="7"/>
      <c r="J125" s="34"/>
    </row>
    <row r="126" spans="1:10" x14ac:dyDescent="0.2">
      <c r="A126" s="58"/>
      <c r="B126" s="6"/>
      <c r="C126" s="7"/>
      <c r="D126" s="78"/>
      <c r="E126" s="6"/>
      <c r="F126" s="7"/>
      <c r="G126" s="78"/>
      <c r="H126" s="6"/>
      <c r="I126" s="7"/>
      <c r="J126" s="34"/>
    </row>
    <row r="127" spans="1:10" x14ac:dyDescent="0.2">
      <c r="A127" s="58"/>
      <c r="B127" s="6"/>
      <c r="C127" s="7"/>
      <c r="D127" s="78"/>
      <c r="E127" s="6"/>
      <c r="F127" s="7"/>
      <c r="G127" s="78"/>
      <c r="H127" s="6"/>
      <c r="I127" s="7"/>
      <c r="J127" s="34"/>
    </row>
    <row r="128" spans="1:10" x14ac:dyDescent="0.2">
      <c r="A128" s="58"/>
      <c r="B128" s="6"/>
      <c r="C128" s="7"/>
      <c r="D128" s="78"/>
      <c r="E128" s="6"/>
      <c r="F128" s="7"/>
      <c r="G128" s="78"/>
      <c r="H128" s="6"/>
      <c r="I128" s="7"/>
      <c r="J128" s="34"/>
    </row>
    <row r="129" spans="1:10" x14ac:dyDescent="0.2">
      <c r="A129" s="58"/>
      <c r="B129" s="6"/>
      <c r="C129" s="7"/>
      <c r="D129" s="78"/>
      <c r="E129" s="6"/>
      <c r="F129" s="7"/>
      <c r="G129" s="78"/>
      <c r="H129" s="6"/>
      <c r="I129" s="7"/>
      <c r="J129" s="34"/>
    </row>
    <row r="130" spans="1:10" x14ac:dyDescent="0.2">
      <c r="A130" s="58"/>
      <c r="B130" s="6"/>
      <c r="C130" s="7"/>
      <c r="D130" s="78"/>
      <c r="E130" s="6"/>
      <c r="F130" s="7"/>
      <c r="G130" s="78"/>
      <c r="H130" s="6"/>
      <c r="I130" s="7"/>
      <c r="J130" s="34"/>
    </row>
    <row r="131" spans="1:10" x14ac:dyDescent="0.2">
      <c r="A131" s="58"/>
      <c r="B131" s="6"/>
      <c r="C131" s="7"/>
      <c r="D131" s="78"/>
      <c r="E131" s="6"/>
      <c r="F131" s="7"/>
      <c r="G131" s="78"/>
      <c r="H131" s="6"/>
      <c r="I131" s="7"/>
      <c r="J131" s="34"/>
    </row>
    <row r="132" spans="1:10" x14ac:dyDescent="0.2">
      <c r="A132" s="58"/>
      <c r="B132" s="6"/>
      <c r="C132" s="7"/>
      <c r="D132" s="78"/>
      <c r="E132" s="6"/>
      <c r="F132" s="7"/>
      <c r="G132" s="78"/>
      <c r="H132" s="6"/>
      <c r="I132" s="7"/>
      <c r="J132" s="34"/>
    </row>
    <row r="133" spans="1:10" x14ac:dyDescent="0.2">
      <c r="A133" s="58"/>
      <c r="B133" s="6"/>
      <c r="C133" s="7"/>
      <c r="D133" s="78"/>
      <c r="E133" s="6"/>
      <c r="F133" s="7"/>
      <c r="G133" s="78"/>
      <c r="H133" s="6"/>
      <c r="I133" s="7"/>
      <c r="J133" s="34"/>
    </row>
    <row r="134" spans="1:10" x14ac:dyDescent="0.2">
      <c r="A134" s="58"/>
      <c r="B134" s="6"/>
      <c r="C134" s="7"/>
      <c r="D134" s="78"/>
      <c r="E134" s="6"/>
      <c r="F134" s="7"/>
      <c r="G134" s="78"/>
      <c r="H134" s="6"/>
      <c r="I134" s="7"/>
      <c r="J134" s="34"/>
    </row>
    <row r="135" spans="1:10" x14ac:dyDescent="0.2">
      <c r="A135" s="58"/>
      <c r="B135" s="6"/>
      <c r="C135" s="7"/>
      <c r="D135" s="78"/>
      <c r="E135" s="6"/>
      <c r="F135" s="7"/>
      <c r="G135" s="78"/>
      <c r="H135" s="6"/>
      <c r="I135" s="7"/>
      <c r="J135" s="34"/>
    </row>
    <row r="136" spans="1:10" x14ac:dyDescent="0.2">
      <c r="A136" s="58"/>
      <c r="B136" s="6"/>
      <c r="C136" s="7"/>
      <c r="D136" s="78"/>
      <c r="E136" s="6"/>
      <c r="F136" s="7"/>
      <c r="G136" s="78"/>
      <c r="H136" s="6"/>
      <c r="I136" s="7"/>
      <c r="J136" s="34"/>
    </row>
    <row r="137" spans="1:10" x14ac:dyDescent="0.2">
      <c r="A137" s="58"/>
      <c r="B137" s="6"/>
      <c r="C137" s="7"/>
      <c r="D137" s="78"/>
      <c r="E137" s="6"/>
      <c r="F137" s="7"/>
      <c r="G137" s="78"/>
      <c r="H137" s="6"/>
      <c r="I137" s="7"/>
      <c r="J137" s="34"/>
    </row>
    <row r="138" spans="1:10" x14ac:dyDescent="0.2">
      <c r="A138" s="58"/>
      <c r="B138" s="6"/>
      <c r="C138" s="7"/>
      <c r="D138" s="78"/>
      <c r="E138" s="6"/>
      <c r="F138" s="7"/>
      <c r="G138" s="78"/>
      <c r="H138" s="6"/>
      <c r="I138" s="7"/>
      <c r="J138" s="34"/>
    </row>
    <row r="139" spans="1:10" x14ac:dyDescent="0.2">
      <c r="A139" s="58"/>
      <c r="B139" s="6"/>
      <c r="C139" s="7"/>
      <c r="D139" s="78"/>
      <c r="E139" s="6"/>
      <c r="F139" s="7"/>
      <c r="G139" s="78"/>
      <c r="H139" s="6"/>
      <c r="I139" s="7"/>
      <c r="J139" s="34"/>
    </row>
    <row r="140" spans="1:10" x14ac:dyDescent="0.2">
      <c r="A140" s="58"/>
      <c r="B140" s="6"/>
      <c r="C140" s="7"/>
      <c r="D140" s="78"/>
      <c r="E140" s="6"/>
      <c r="F140" s="7"/>
      <c r="G140" s="78"/>
      <c r="H140" s="6"/>
      <c r="I140" s="7"/>
      <c r="J140" s="34"/>
    </row>
    <row r="141" spans="1:10" x14ac:dyDescent="0.2">
      <c r="A141" s="58"/>
      <c r="B141" s="6"/>
      <c r="C141" s="7"/>
      <c r="D141" s="78"/>
      <c r="E141" s="6"/>
      <c r="F141" s="7"/>
      <c r="G141" s="78"/>
      <c r="H141" s="6"/>
      <c r="I141" s="7"/>
      <c r="J141" s="34"/>
    </row>
    <row r="142" spans="1:10" x14ac:dyDescent="0.2">
      <c r="A142" s="58"/>
      <c r="B142" s="6"/>
      <c r="C142" s="7"/>
      <c r="D142" s="78"/>
      <c r="E142" s="6"/>
      <c r="F142" s="7"/>
      <c r="G142" s="78"/>
      <c r="H142" s="6"/>
      <c r="I142" s="7"/>
      <c r="J142" s="34"/>
    </row>
    <row r="143" spans="1:10" x14ac:dyDescent="0.2">
      <c r="A143" s="58"/>
      <c r="B143" s="6"/>
      <c r="C143" s="7"/>
      <c r="D143" s="78"/>
      <c r="E143" s="6"/>
      <c r="F143" s="7"/>
      <c r="G143" s="78"/>
      <c r="H143" s="6"/>
      <c r="I143" s="7"/>
      <c r="J143" s="34"/>
    </row>
    <row r="144" spans="1:10" x14ac:dyDescent="0.2">
      <c r="A144" s="58"/>
      <c r="B144" s="6"/>
      <c r="C144" s="7"/>
      <c r="D144" s="78"/>
      <c r="E144" s="6"/>
      <c r="F144" s="7"/>
      <c r="G144" s="78"/>
      <c r="H144" s="6"/>
      <c r="I144" s="7"/>
      <c r="J144" s="34"/>
    </row>
    <row r="145" spans="1:10" x14ac:dyDescent="0.2">
      <c r="A145" s="58"/>
      <c r="B145" s="6"/>
      <c r="C145" s="7"/>
      <c r="D145" s="78"/>
      <c r="E145" s="6"/>
      <c r="F145" s="7"/>
      <c r="G145" s="78"/>
      <c r="H145" s="6"/>
      <c r="I145" s="7"/>
      <c r="J145" s="34"/>
    </row>
    <row r="146" spans="1:10" x14ac:dyDescent="0.2">
      <c r="A146" s="58"/>
      <c r="B146" s="6"/>
      <c r="C146" s="7"/>
      <c r="D146" s="78"/>
      <c r="E146" s="6"/>
      <c r="F146" s="7"/>
      <c r="G146" s="78"/>
      <c r="H146" s="6"/>
      <c r="I146" s="7"/>
      <c r="J146" s="34"/>
    </row>
    <row r="147" spans="1:10" x14ac:dyDescent="0.2">
      <c r="A147" s="58"/>
      <c r="B147" s="6"/>
      <c r="C147" s="7"/>
      <c r="D147" s="78"/>
      <c r="E147" s="6"/>
      <c r="F147" s="7"/>
      <c r="G147" s="78"/>
      <c r="H147" s="6"/>
      <c r="I147" s="7"/>
      <c r="J147" s="34"/>
    </row>
    <row r="148" spans="1:10" x14ac:dyDescent="0.2">
      <c r="A148" s="58"/>
      <c r="B148" s="6"/>
      <c r="C148" s="7"/>
      <c r="D148" s="78"/>
      <c r="E148" s="6"/>
      <c r="F148" s="7"/>
      <c r="G148" s="78"/>
      <c r="H148" s="6"/>
      <c r="I148" s="7"/>
      <c r="J148" s="34"/>
    </row>
    <row r="149" spans="1:10" x14ac:dyDescent="0.2">
      <c r="A149" s="58"/>
      <c r="B149" s="6"/>
      <c r="C149" s="7"/>
      <c r="D149" s="78"/>
      <c r="E149" s="6"/>
      <c r="F149" s="7"/>
      <c r="G149" s="78"/>
      <c r="H149" s="6"/>
      <c r="I149" s="7"/>
      <c r="J149" s="34"/>
    </row>
    <row r="150" spans="1:10" x14ac:dyDescent="0.2">
      <c r="A150" s="58"/>
      <c r="B150" s="6"/>
      <c r="C150" s="7"/>
      <c r="D150" s="78"/>
      <c r="E150" s="6"/>
      <c r="F150" s="7"/>
      <c r="G150" s="78"/>
      <c r="H150" s="6"/>
      <c r="I150" s="7"/>
      <c r="J150" s="34"/>
    </row>
    <row r="151" spans="1:10" ht="13.2" thickBot="1" x14ac:dyDescent="0.25">
      <c r="A151" s="58"/>
      <c r="B151" s="30" t="s">
        <v>47</v>
      </c>
      <c r="C151" s="88">
        <f>SUM(C125:C150)</f>
        <v>0</v>
      </c>
      <c r="D151" s="78"/>
      <c r="E151" s="30" t="s">
        <v>47</v>
      </c>
      <c r="F151" s="88">
        <f>SUM(F125:F150)</f>
        <v>0</v>
      </c>
      <c r="G151" s="78"/>
      <c r="H151" s="30" t="s">
        <v>47</v>
      </c>
      <c r="I151" s="88">
        <f>SUM(I125:I150)</f>
        <v>0</v>
      </c>
      <c r="J151" s="34"/>
    </row>
    <row r="152" spans="1:10" x14ac:dyDescent="0.2">
      <c r="A152" s="58"/>
      <c r="B152" s="33"/>
      <c r="C152" s="33"/>
      <c r="D152" s="33"/>
      <c r="E152" s="33"/>
      <c r="F152" s="33"/>
      <c r="G152" s="33"/>
      <c r="H152" s="33"/>
      <c r="I152" s="33"/>
      <c r="J152" s="34"/>
    </row>
    <row r="153" spans="1:10" ht="13.2" thickBot="1" x14ac:dyDescent="0.25">
      <c r="A153" s="70"/>
      <c r="B153" s="71"/>
      <c r="C153" s="71"/>
      <c r="D153" s="71"/>
      <c r="E153" s="71"/>
      <c r="F153" s="71"/>
      <c r="G153" s="71"/>
      <c r="H153" s="71"/>
      <c r="I153" s="71"/>
      <c r="J153" s="72"/>
    </row>
    <row r="154" spans="1:10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1:10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1:10" ht="13.2" thickBo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1:10" ht="16.8" x14ac:dyDescent="0.45">
      <c r="A157" s="56"/>
      <c r="B157" s="208" t="s">
        <v>53</v>
      </c>
      <c r="C157" s="209"/>
      <c r="D157" s="39"/>
      <c r="E157" s="208" t="s">
        <v>54</v>
      </c>
      <c r="F157" s="208"/>
      <c r="G157" s="57"/>
      <c r="H157" s="31"/>
      <c r="I157" s="31"/>
      <c r="J157" s="31"/>
    </row>
    <row r="158" spans="1:10" x14ac:dyDescent="0.2">
      <c r="A158" s="58"/>
      <c r="B158" s="33"/>
      <c r="C158" s="33"/>
      <c r="D158" s="33"/>
      <c r="E158" s="33"/>
      <c r="F158" s="33"/>
      <c r="G158" s="34"/>
      <c r="H158" s="31"/>
      <c r="I158" s="31"/>
      <c r="J158" s="31"/>
    </row>
    <row r="159" spans="1:10" ht="16.8" x14ac:dyDescent="0.45">
      <c r="A159" s="58"/>
      <c r="B159" s="106" t="s">
        <v>44</v>
      </c>
      <c r="C159" s="106" t="s">
        <v>46</v>
      </c>
      <c r="D159" s="33"/>
      <c r="E159" s="138" t="s">
        <v>44</v>
      </c>
      <c r="F159" s="138" t="s">
        <v>46</v>
      </c>
      <c r="G159" s="34"/>
      <c r="H159" s="31"/>
      <c r="I159" s="31"/>
      <c r="J159" s="31"/>
    </row>
    <row r="160" spans="1:10" x14ac:dyDescent="0.2">
      <c r="A160" s="58"/>
      <c r="B160" s="17"/>
      <c r="C160" s="17"/>
      <c r="D160" s="78"/>
      <c r="E160" s="17"/>
      <c r="F160" s="17"/>
      <c r="G160" s="117"/>
      <c r="H160" s="31"/>
      <c r="I160" s="31"/>
      <c r="J160" s="31"/>
    </row>
    <row r="161" spans="1:10" x14ac:dyDescent="0.2">
      <c r="A161" s="58"/>
      <c r="B161" s="17"/>
      <c r="C161" s="17"/>
      <c r="D161" s="78"/>
      <c r="E161" s="17"/>
      <c r="F161" s="17"/>
      <c r="G161" s="117"/>
      <c r="H161" s="31"/>
      <c r="I161" s="31"/>
      <c r="J161" s="31"/>
    </row>
    <row r="162" spans="1:10" x14ac:dyDescent="0.2">
      <c r="A162" s="58"/>
      <c r="B162" s="17"/>
      <c r="C162" s="17"/>
      <c r="D162" s="78"/>
      <c r="E162" s="17"/>
      <c r="F162" s="17"/>
      <c r="G162" s="117"/>
      <c r="H162" s="31"/>
      <c r="I162" s="31"/>
      <c r="J162" s="31"/>
    </row>
    <row r="163" spans="1:10" x14ac:dyDescent="0.2">
      <c r="A163" s="58"/>
      <c r="B163" s="17"/>
      <c r="C163" s="17"/>
      <c r="D163" s="78"/>
      <c r="E163" s="17"/>
      <c r="F163" s="17"/>
      <c r="G163" s="117"/>
      <c r="H163" s="31"/>
      <c r="I163" s="31"/>
      <c r="J163" s="31"/>
    </row>
    <row r="164" spans="1:10" x14ac:dyDescent="0.2">
      <c r="A164" s="58"/>
      <c r="B164" s="17"/>
      <c r="C164" s="17"/>
      <c r="D164" s="78"/>
      <c r="E164" s="17"/>
      <c r="F164" s="17"/>
      <c r="G164" s="117"/>
      <c r="H164" s="31"/>
      <c r="I164" s="31"/>
      <c r="J164" s="31"/>
    </row>
    <row r="165" spans="1:10" x14ac:dyDescent="0.2">
      <c r="A165" s="58"/>
      <c r="B165" s="17"/>
      <c r="C165" s="17"/>
      <c r="D165" s="78"/>
      <c r="E165" s="17"/>
      <c r="F165" s="17"/>
      <c r="G165" s="117"/>
      <c r="H165" s="31"/>
      <c r="I165" s="31"/>
      <c r="J165" s="31"/>
    </row>
    <row r="166" spans="1:10" x14ac:dyDescent="0.2">
      <c r="A166" s="58"/>
      <c r="B166" s="17"/>
      <c r="C166" s="17"/>
      <c r="D166" s="78"/>
      <c r="E166" s="17"/>
      <c r="F166" s="17"/>
      <c r="G166" s="117"/>
      <c r="H166" s="31"/>
      <c r="I166" s="31"/>
      <c r="J166" s="31"/>
    </row>
    <row r="167" spans="1:10" x14ac:dyDescent="0.2">
      <c r="A167" s="58"/>
      <c r="B167" s="17"/>
      <c r="C167" s="17"/>
      <c r="D167" s="78"/>
      <c r="E167" s="17"/>
      <c r="F167" s="17"/>
      <c r="G167" s="117"/>
      <c r="H167" s="31"/>
      <c r="I167" s="31"/>
      <c r="J167" s="31"/>
    </row>
    <row r="168" spans="1:10" x14ac:dyDescent="0.2">
      <c r="A168" s="58"/>
      <c r="B168" s="17"/>
      <c r="C168" s="17"/>
      <c r="D168" s="78"/>
      <c r="E168" s="17"/>
      <c r="F168" s="17"/>
      <c r="G168" s="117"/>
      <c r="H168" s="31"/>
      <c r="I168" s="31"/>
      <c r="J168" s="31"/>
    </row>
    <row r="169" spans="1:10" x14ac:dyDescent="0.2">
      <c r="A169" s="58"/>
      <c r="B169" s="17"/>
      <c r="C169" s="17"/>
      <c r="D169" s="78"/>
      <c r="E169" s="17"/>
      <c r="F169" s="17"/>
      <c r="G169" s="117"/>
      <c r="H169" s="31"/>
      <c r="I169" s="31"/>
      <c r="J169" s="31"/>
    </row>
    <row r="170" spans="1:10" x14ac:dyDescent="0.2">
      <c r="A170" s="58"/>
      <c r="B170" s="17"/>
      <c r="C170" s="17"/>
      <c r="D170" s="78"/>
      <c r="E170" s="17"/>
      <c r="F170" s="17"/>
      <c r="G170" s="117"/>
      <c r="H170" s="31"/>
      <c r="I170" s="31"/>
      <c r="J170" s="31"/>
    </row>
    <row r="171" spans="1:10" x14ac:dyDescent="0.2">
      <c r="A171" s="58"/>
      <c r="B171" s="17"/>
      <c r="C171" s="17"/>
      <c r="D171" s="78"/>
      <c r="E171" s="17"/>
      <c r="F171" s="17"/>
      <c r="G171" s="117"/>
      <c r="H171" s="31"/>
      <c r="I171" s="31"/>
      <c r="J171" s="31"/>
    </row>
    <row r="172" spans="1:10" x14ac:dyDescent="0.2">
      <c r="A172" s="58"/>
      <c r="B172" s="17"/>
      <c r="C172" s="17"/>
      <c r="D172" s="78"/>
      <c r="E172" s="17"/>
      <c r="F172" s="17"/>
      <c r="G172" s="117"/>
      <c r="H172" s="31"/>
      <c r="I172" s="31"/>
      <c r="J172" s="31"/>
    </row>
    <row r="173" spans="1:10" x14ac:dyDescent="0.2">
      <c r="A173" s="58"/>
      <c r="B173" s="17"/>
      <c r="C173" s="17"/>
      <c r="D173" s="78"/>
      <c r="E173" s="17"/>
      <c r="F173" s="17"/>
      <c r="G173" s="117"/>
      <c r="H173" s="31"/>
      <c r="I173" s="31"/>
      <c r="J173" s="31"/>
    </row>
    <row r="174" spans="1:10" x14ac:dyDescent="0.2">
      <c r="A174" s="58"/>
      <c r="B174" s="17"/>
      <c r="C174" s="17"/>
      <c r="D174" s="78"/>
      <c r="E174" s="17"/>
      <c r="F174" s="17"/>
      <c r="G174" s="117"/>
      <c r="H174" s="31"/>
      <c r="I174" s="31"/>
      <c r="J174" s="31"/>
    </row>
    <row r="175" spans="1:10" x14ac:dyDescent="0.2">
      <c r="A175" s="58"/>
      <c r="B175" s="17"/>
      <c r="C175" s="17"/>
      <c r="D175" s="78"/>
      <c r="E175" s="17"/>
      <c r="F175" s="17"/>
      <c r="G175" s="117"/>
      <c r="H175" s="31"/>
      <c r="I175" s="31"/>
      <c r="J175" s="31"/>
    </row>
    <row r="176" spans="1:10" x14ac:dyDescent="0.2">
      <c r="A176" s="58"/>
      <c r="B176" s="17"/>
      <c r="C176" s="17"/>
      <c r="D176" s="78"/>
      <c r="E176" s="17"/>
      <c r="F176" s="17"/>
      <c r="G176" s="117"/>
      <c r="H176" s="31"/>
      <c r="I176" s="31"/>
      <c r="J176" s="31"/>
    </row>
    <row r="177" spans="1:10" x14ac:dyDescent="0.2">
      <c r="A177" s="58"/>
      <c r="B177" s="17"/>
      <c r="C177" s="17"/>
      <c r="D177" s="78"/>
      <c r="E177" s="17"/>
      <c r="F177" s="17"/>
      <c r="G177" s="117"/>
      <c r="H177" s="31"/>
      <c r="I177" s="31"/>
      <c r="J177" s="31"/>
    </row>
    <row r="178" spans="1:10" x14ac:dyDescent="0.2">
      <c r="A178" s="58"/>
      <c r="B178" s="17"/>
      <c r="C178" s="17"/>
      <c r="D178" s="78"/>
      <c r="E178" s="17"/>
      <c r="F178" s="17"/>
      <c r="G178" s="117"/>
      <c r="H178" s="31"/>
      <c r="I178" s="31"/>
      <c r="J178" s="31"/>
    </row>
    <row r="179" spans="1:10" x14ac:dyDescent="0.2">
      <c r="A179" s="58"/>
      <c r="B179" s="17"/>
      <c r="C179" s="17"/>
      <c r="D179" s="78"/>
      <c r="E179" s="17"/>
      <c r="F179" s="17"/>
      <c r="G179" s="117"/>
      <c r="H179" s="31"/>
      <c r="I179" s="31"/>
      <c r="J179" s="31"/>
    </row>
    <row r="180" spans="1:10" x14ac:dyDescent="0.2">
      <c r="A180" s="58"/>
      <c r="B180" s="17"/>
      <c r="C180" s="17"/>
      <c r="D180" s="78"/>
      <c r="E180" s="17"/>
      <c r="F180" s="17"/>
      <c r="G180" s="117"/>
      <c r="H180" s="31"/>
      <c r="I180" s="31"/>
      <c r="J180" s="31"/>
    </row>
    <row r="181" spans="1:10" x14ac:dyDescent="0.2">
      <c r="A181" s="58"/>
      <c r="B181" s="17"/>
      <c r="C181" s="17"/>
      <c r="D181" s="78"/>
      <c r="E181" s="17"/>
      <c r="F181" s="17"/>
      <c r="G181" s="117"/>
      <c r="H181" s="31"/>
      <c r="I181" s="31"/>
      <c r="J181" s="31"/>
    </row>
    <row r="182" spans="1:10" x14ac:dyDescent="0.2">
      <c r="A182" s="58"/>
      <c r="B182" s="17"/>
      <c r="C182" s="17"/>
      <c r="D182" s="78"/>
      <c r="E182" s="17"/>
      <c r="F182" s="17"/>
      <c r="G182" s="117"/>
      <c r="H182" s="31"/>
      <c r="I182" s="31"/>
      <c r="J182" s="31"/>
    </row>
    <row r="183" spans="1:10" x14ac:dyDescent="0.2">
      <c r="A183" s="58"/>
      <c r="B183" s="17"/>
      <c r="C183" s="17"/>
      <c r="D183" s="78"/>
      <c r="E183" s="17"/>
      <c r="F183" s="17"/>
      <c r="G183" s="117"/>
      <c r="H183" s="31"/>
      <c r="I183" s="31"/>
      <c r="J183" s="31"/>
    </row>
    <row r="184" spans="1:10" x14ac:dyDescent="0.2">
      <c r="A184" s="58"/>
      <c r="B184" s="17"/>
      <c r="C184" s="17"/>
      <c r="D184" s="78"/>
      <c r="E184" s="17"/>
      <c r="F184" s="17"/>
      <c r="G184" s="117"/>
      <c r="H184" s="31"/>
      <c r="I184" s="31"/>
      <c r="J184" s="31"/>
    </row>
    <row r="185" spans="1:10" ht="13.2" thickBot="1" x14ac:dyDescent="0.25">
      <c r="A185" s="58"/>
      <c r="B185" s="17"/>
      <c r="C185" s="139"/>
      <c r="D185" s="78"/>
      <c r="E185" s="17"/>
      <c r="F185" s="139"/>
      <c r="G185" s="117"/>
      <c r="H185" s="31"/>
      <c r="I185" s="31"/>
      <c r="J185" s="31"/>
    </row>
    <row r="186" spans="1:10" ht="13.2" thickBot="1" x14ac:dyDescent="0.25">
      <c r="A186" s="58"/>
      <c r="B186" s="29" t="s">
        <v>47</v>
      </c>
      <c r="C186" s="91">
        <f>SUM(C160:C185)</f>
        <v>0</v>
      </c>
      <c r="D186" s="78"/>
      <c r="E186" s="29" t="s">
        <v>47</v>
      </c>
      <c r="F186" s="91">
        <f>SUM(F160:F185)</f>
        <v>0</v>
      </c>
      <c r="G186" s="117"/>
      <c r="H186" s="31"/>
      <c r="I186" s="31"/>
      <c r="J186" s="31"/>
    </row>
    <row r="187" spans="1:10" x14ac:dyDescent="0.2">
      <c r="A187" s="58"/>
      <c r="B187" s="78"/>
      <c r="C187" s="78"/>
      <c r="D187" s="78"/>
      <c r="E187" s="78"/>
      <c r="F187" s="78"/>
      <c r="G187" s="117"/>
      <c r="H187" s="86"/>
      <c r="I187" s="86"/>
      <c r="J187" s="31"/>
    </row>
    <row r="188" spans="1:10" x14ac:dyDescent="0.2">
      <c r="A188" s="58"/>
      <c r="B188" s="78"/>
      <c r="C188" s="78"/>
      <c r="D188" s="78"/>
      <c r="E188" s="78"/>
      <c r="F188" s="78"/>
      <c r="G188" s="117"/>
      <c r="H188" s="86"/>
      <c r="I188" s="86"/>
      <c r="J188" s="31"/>
    </row>
    <row r="189" spans="1:10" ht="13.2" thickBot="1" x14ac:dyDescent="0.25">
      <c r="A189" s="70"/>
      <c r="B189" s="140"/>
      <c r="C189" s="140"/>
      <c r="D189" s="140"/>
      <c r="E189" s="140"/>
      <c r="F189" s="71"/>
      <c r="G189" s="72"/>
      <c r="H189" s="31"/>
      <c r="I189" s="31"/>
      <c r="J189" s="31"/>
    </row>
    <row r="190" spans="1:10" x14ac:dyDescent="0.2">
      <c r="A190" s="31"/>
      <c r="B190" s="86"/>
      <c r="C190" s="86"/>
      <c r="D190" s="86"/>
      <c r="E190" s="86"/>
      <c r="F190" s="31"/>
      <c r="G190" s="31"/>
      <c r="H190" s="31"/>
      <c r="I190" s="31"/>
      <c r="J190" s="31"/>
    </row>
    <row r="191" spans="1:10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 x14ac:dyDescent="0.2">
      <c r="H194" s="31"/>
      <c r="I194" s="31"/>
      <c r="J194" s="31"/>
    </row>
    <row r="195" spans="1:10" ht="13.2" thickBot="1" x14ac:dyDescent="0.25"/>
    <row r="196" spans="1:10" ht="18" x14ac:dyDescent="0.2">
      <c r="A196" s="19"/>
      <c r="B196" s="214" t="s">
        <v>62</v>
      </c>
      <c r="C196" s="214"/>
      <c r="D196" s="214"/>
      <c r="E196" s="214"/>
      <c r="F196" s="214"/>
      <c r="G196" s="214"/>
      <c r="H196" s="9"/>
      <c r="I196" s="9"/>
      <c r="J196" s="10"/>
    </row>
    <row r="197" spans="1:10" ht="13.2" thickBot="1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3"/>
    </row>
    <row r="198" spans="1:10" ht="90" customHeight="1" x14ac:dyDescent="0.2">
      <c r="A198" s="11"/>
      <c r="B198" s="134" t="s">
        <v>9</v>
      </c>
      <c r="C198" s="204" t="s">
        <v>63</v>
      </c>
      <c r="D198" s="210"/>
      <c r="E198" s="135" t="s">
        <v>64</v>
      </c>
      <c r="F198" s="135" t="s">
        <v>65</v>
      </c>
      <c r="G198" s="204" t="s">
        <v>66</v>
      </c>
      <c r="H198" s="205"/>
      <c r="I198" s="8" t="s">
        <v>47</v>
      </c>
      <c r="J198" s="13"/>
    </row>
    <row r="199" spans="1:10" ht="30" customHeight="1" thickBot="1" x14ac:dyDescent="0.25">
      <c r="A199" s="11"/>
      <c r="B199" s="107">
        <f>E17</f>
        <v>0</v>
      </c>
      <c r="C199" s="211">
        <f>SUM(D38+H38+D59+H59+D78)</f>
        <v>0</v>
      </c>
      <c r="D199" s="213"/>
      <c r="E199" s="108">
        <f>SUM(F92)</f>
        <v>0</v>
      </c>
      <c r="F199" s="108">
        <f>D113</f>
        <v>0</v>
      </c>
      <c r="G199" s="211">
        <f>SUM(C151+F151+I151+C186+F186)</f>
        <v>0</v>
      </c>
      <c r="H199" s="212"/>
      <c r="I199" s="20">
        <f>SUM(B199:H199)</f>
        <v>0</v>
      </c>
      <c r="J199" s="13"/>
    </row>
    <row r="200" spans="1:10" ht="13.2" thickBot="1" x14ac:dyDescent="0.25">
      <c r="A200" s="14"/>
      <c r="B200" s="15"/>
      <c r="C200" s="15"/>
      <c r="D200" s="15"/>
      <c r="E200" s="15"/>
      <c r="F200" s="15"/>
      <c r="G200" s="15"/>
      <c r="H200" s="15"/>
      <c r="I200" s="15"/>
      <c r="J200" s="16"/>
    </row>
    <row r="201" spans="1:10" ht="13.2" thickBot="1" x14ac:dyDescent="0.25"/>
    <row r="202" spans="1:10" ht="69.75" customHeight="1" x14ac:dyDescent="0.2">
      <c r="D202" s="131" t="s">
        <v>67</v>
      </c>
      <c r="E202" s="132" t="s">
        <v>8</v>
      </c>
      <c r="F202" s="133" t="s">
        <v>68</v>
      </c>
    </row>
    <row r="203" spans="1:10" ht="41.25" customHeight="1" thickBot="1" x14ac:dyDescent="0.25">
      <c r="D203" s="109">
        <f>SUM(I2:I13)</f>
        <v>0</v>
      </c>
      <c r="E203" s="110">
        <f>SUM(B199:G199)</f>
        <v>0</v>
      </c>
      <c r="F203" s="111" t="str">
        <f>IF(D203=E203,"ORS à jour","Revoir ORS")</f>
        <v>ORS à jour</v>
      </c>
    </row>
    <row r="205" spans="1:10" ht="23.4" x14ac:dyDescent="0.45">
      <c r="B205" s="206">
        <f>B3</f>
        <v>0</v>
      </c>
      <c r="C205" s="206"/>
      <c r="E205" s="207">
        <f>D3</f>
        <v>0</v>
      </c>
      <c r="F205" s="207"/>
      <c r="G205" s="207"/>
    </row>
  </sheetData>
  <mergeCells count="50">
    <mergeCell ref="C199:D199"/>
    <mergeCell ref="G199:H199"/>
    <mergeCell ref="B205:C205"/>
    <mergeCell ref="E205:G205"/>
    <mergeCell ref="H122:I122"/>
    <mergeCell ref="B157:C157"/>
    <mergeCell ref="E157:F157"/>
    <mergeCell ref="B196:G196"/>
    <mergeCell ref="C198:D198"/>
    <mergeCell ref="G198:H198"/>
    <mergeCell ref="C91:D91"/>
    <mergeCell ref="C92:E92"/>
    <mergeCell ref="B99:G99"/>
    <mergeCell ref="B100:G100"/>
    <mergeCell ref="B122:C122"/>
    <mergeCell ref="E122:F122"/>
    <mergeCell ref="C86:D86"/>
    <mergeCell ref="C87:D87"/>
    <mergeCell ref="C88:D88"/>
    <mergeCell ref="C89:D89"/>
    <mergeCell ref="C90:D90"/>
    <mergeCell ref="F66:G72"/>
    <mergeCell ref="B78:C78"/>
    <mergeCell ref="B82:G82"/>
    <mergeCell ref="C84:D84"/>
    <mergeCell ref="C85:D85"/>
    <mergeCell ref="B42:D42"/>
    <mergeCell ref="F42:H42"/>
    <mergeCell ref="B59:C59"/>
    <mergeCell ref="F59:G59"/>
    <mergeCell ref="B61:D61"/>
    <mergeCell ref="B19:H20"/>
    <mergeCell ref="B21:D21"/>
    <mergeCell ref="F21:H21"/>
    <mergeCell ref="B38:C38"/>
    <mergeCell ref="F38:G38"/>
    <mergeCell ref="G9:H10"/>
    <mergeCell ref="I9:I10"/>
    <mergeCell ref="B10:E11"/>
    <mergeCell ref="G11:G13"/>
    <mergeCell ref="H11:H13"/>
    <mergeCell ref="I11:I13"/>
    <mergeCell ref="A13:B18"/>
    <mergeCell ref="C17:D17"/>
    <mergeCell ref="D3:E3"/>
    <mergeCell ref="D6:E6"/>
    <mergeCell ref="G7:H7"/>
    <mergeCell ref="A8:B8"/>
    <mergeCell ref="C8:E8"/>
    <mergeCell ref="G8:H8"/>
  </mergeCells>
  <dataValidations count="10">
    <dataValidation type="list" allowBlank="1" showInputMessage="1" showErrorMessage="1" sqref="I3" xr:uid="{D33E3AB6-5307-4947-9E0A-1C29F56CD97E}">
      <formula1>"87"</formula1>
    </dataValidation>
    <dataValidation type="list" allowBlank="1" showInputMessage="1" showErrorMessage="1" sqref="I9:I10" xr:uid="{9EAFCB3A-992C-4EF9-82AE-546D3E0DB22D}">
      <formula1>"-36"</formula1>
    </dataValidation>
    <dataValidation type="list" allowBlank="1" showInputMessage="1" showErrorMessage="1" sqref="I8" xr:uid="{8CE542A3-EDAE-4201-AEB3-161FB9A9958B}">
      <formula1>"-18"</formula1>
    </dataValidation>
    <dataValidation type="list" allowBlank="1" showInputMessage="1" showErrorMessage="1" sqref="I7" xr:uid="{4E483CE1-8454-4385-B92A-3072BB916C1F}">
      <formula1>"-6"</formula1>
    </dataValidation>
    <dataValidation type="list" allowBlank="1" showInputMessage="1" showErrorMessage="1" sqref="I6" xr:uid="{846DD726-5824-4482-A596-B5C9B830B56A}">
      <formula1>"27"</formula1>
    </dataValidation>
    <dataValidation type="list" allowBlank="1" showInputMessage="1" showErrorMessage="1" sqref="I5" xr:uid="{2DC9DB77-9891-420A-B949-69B04867B172}">
      <formula1>"54"</formula1>
    </dataValidation>
    <dataValidation type="list" allowBlank="1" showInputMessage="1" showErrorMessage="1" sqref="I4" xr:uid="{8486F490-50F4-4924-B0BD-3170E5D20F2A}">
      <formula1>"81"</formula1>
    </dataValidation>
    <dataValidation type="list" allowBlank="1" showInputMessage="1" showErrorMessage="1" sqref="I11:I13 I2" xr:uid="{CCB469EF-45E4-45C6-A8D8-904374A66B6A}">
      <formula1>"108"</formula1>
    </dataValidation>
    <dataValidation type="list" allowBlank="1" showInputMessage="1" showErrorMessage="1" sqref="C64:C77 C45:C58 G24:G37 C24:C37" xr:uid="{FEAB9D59-E215-4420-A62C-5876A67DD7EB}">
      <formula1>"Concertations,Parents,PPS,Autre"</formula1>
    </dataValidation>
    <dataValidation type="list" allowBlank="1" showInputMessage="1" showErrorMessage="1" sqref="G45:G58" xr:uid="{938B73A4-0B17-4475-B4A6-D6A5D02BF125}">
      <formula1>"Concertations,Parents,PPS,Liste"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landscape" r:id="rId1"/>
  <headerFooter alignWithMargins="0">
    <oddHeader xml:space="preserve">&amp;L&amp;"-,Normal"DDEC 49 service 1D   &amp;"Verdana,Normal"
&amp;C&amp;"-,Gras"&amp;16&amp;K000000Organisation des 108h&amp;"Verdana,Normal"&amp;10
&amp;R&amp;"-,Normal"école primaire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B0B853D4B2CE418588F179C855753D" ma:contentTypeVersion="17" ma:contentTypeDescription="Crée un document." ma:contentTypeScope="" ma:versionID="3a43c5df3b6d72f0ea83b5a744e7c788">
  <xsd:schema xmlns:xsd="http://www.w3.org/2001/XMLSchema" xmlns:xs="http://www.w3.org/2001/XMLSchema" xmlns:p="http://schemas.microsoft.com/office/2006/metadata/properties" xmlns:ns2="04af66b2-5a51-4e25-8cfc-73957759b90e" xmlns:ns3="cd88b495-4993-4f9a-8aed-6b6aedd32802" targetNamespace="http://schemas.microsoft.com/office/2006/metadata/properties" ma:root="true" ma:fieldsID="e8a01df87344b09ae35035744eec7fc1" ns2:_="" ns3:_="">
    <xsd:import namespace="04af66b2-5a51-4e25-8cfc-73957759b90e"/>
    <xsd:import namespace="cd88b495-4993-4f9a-8aed-6b6aedd32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f66b2-5a51-4e25-8cfc-73957759b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0df5c36-97a9-4535-b9e5-bf507a464b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8b495-4993-4f9a-8aed-6b6aedd32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3D466B-92FF-46A5-9418-9F8DD4204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af66b2-5a51-4e25-8cfc-73957759b90e"/>
    <ds:schemaRef ds:uri="cd88b495-4993-4f9a-8aed-6b6aedd32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0CF0A-547B-471A-8E4E-14BBD4AE6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</vt:i4>
      </vt:variant>
    </vt:vector>
  </HeadingPairs>
  <TitlesOfParts>
    <vt:vector size="22" baseType="lpstr">
      <vt:lpstr>Préambule</vt:lpstr>
      <vt:lpstr>Tutoriel</vt:lpstr>
      <vt:lpstr>Récapitulatif</vt:lpstr>
      <vt:lpstr>Enseignant 1 </vt:lpstr>
      <vt:lpstr>Enseignant 2</vt:lpstr>
      <vt:lpstr>Enseignant 3</vt:lpstr>
      <vt:lpstr>Enseignant 4</vt:lpstr>
      <vt:lpstr>Enseignant 5</vt:lpstr>
      <vt:lpstr>Enseignant 6</vt:lpstr>
      <vt:lpstr>Enseignant 7</vt:lpstr>
      <vt:lpstr>Enseignant 8</vt:lpstr>
      <vt:lpstr>Enseignant 9</vt:lpstr>
      <vt:lpstr>Enseignant 10</vt:lpstr>
      <vt:lpstr>Enseignant 11</vt:lpstr>
      <vt:lpstr>Enseignant 12</vt:lpstr>
      <vt:lpstr>Enseignant 13</vt:lpstr>
      <vt:lpstr>Enseignant 14</vt:lpstr>
      <vt:lpstr>Enseignant 15</vt:lpstr>
      <vt:lpstr>Enseignant 16</vt:lpstr>
      <vt:lpstr>Enseignant 17</vt:lpstr>
      <vt:lpstr>Enseignant 18</vt:lpstr>
      <vt:lpstr>Préambule!OLE_LINK1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Christelle CHARRIER</dc:creator>
  <cp:keywords/>
  <dc:description/>
  <cp:lastModifiedBy>Thomas COURTIN</cp:lastModifiedBy>
  <cp:revision/>
  <dcterms:created xsi:type="dcterms:W3CDTF">2008-09-02T19:58:38Z</dcterms:created>
  <dcterms:modified xsi:type="dcterms:W3CDTF">2025-05-06T09:19:26Z</dcterms:modified>
  <cp:category/>
  <cp:contentStatus/>
</cp:coreProperties>
</file>